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Properties\Planning\Space Pln'g &amp; Mgmnt\05_Space Administration\Space Schedule Template\"/>
    </mc:Choice>
  </mc:AlternateContent>
  <xr:revisionPtr revIDLastSave="0" documentId="13_ncr:1_{781491B7-616E-4BCA-B774-5759C1BF79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ace Schedule" sheetId="1" r:id="rId1"/>
    <sheet name="Instructions" sheetId="6" r:id="rId2"/>
    <sheet name="Lookups" sheetId="5" state="hidden" r:id="rId3"/>
  </sheets>
  <definedNames>
    <definedName name="_1___Offices">Lookups!$T$3:$T$10</definedName>
    <definedName name="_2___General_Teaching_Areas">Lookups!$U$3:$U$11</definedName>
    <definedName name="_3___Laboratory_Facilities_and_Design_Studios">Lookups!$V$3:$V$22</definedName>
    <definedName name="_4___Ancillary_Areas">Lookups!$W$3:$W$17</definedName>
    <definedName name="_5___Information_Service_Category">Lookups!$X$3:$X$15</definedName>
    <definedName name="_6___General_Facilities">Lookups!$Y$3:$Y$22</definedName>
    <definedName name="_7___Residential_Categories">Lookups!$Z$3:$Z$14</definedName>
    <definedName name="_8___Non_Usable_Floor_Areas">Lookups!$AA$3:$AA$33</definedName>
    <definedName name="Digital_Signage">Lookups!$AL$22</definedName>
    <definedName name="Distributed_Learning_Collaborative_Classrooms">Lookups!$AI$22</definedName>
    <definedName name="Lecture_Theatres_and_Tutorials_Classrooms">Lookups!$AF$22:$AF$26</definedName>
    <definedName name="Meeting_Spaces">Lookups!$AJ$22:$AJ$25</definedName>
    <definedName name="Mixed_Group_Collaborative_Classrooms">Lookups!$AG$22</definedName>
    <definedName name="_xlnm.Print_Titles" localSheetId="0">'Space Schedule'!$1:$1</definedName>
    <definedName name="Reflective_Practice">Lookups!$AK$22</definedName>
    <definedName name="Small_Group_Collaborative_Classrooms">Lookups!$AH$22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2" i="5" l="1"/>
  <c r="AK22" i="5"/>
  <c r="AJ23" i="5"/>
  <c r="AJ24" i="5"/>
  <c r="AJ25" i="5"/>
  <c r="AJ22" i="5"/>
  <c r="AI22" i="5"/>
  <c r="AH22" i="5"/>
  <c r="AG22" i="5"/>
  <c r="AF23" i="5"/>
  <c r="AF24" i="5"/>
  <c r="AF25" i="5"/>
  <c r="AF26" i="5"/>
  <c r="AF22" i="5"/>
  <c r="U9" i="5" l="1"/>
  <c r="U2" i="5"/>
  <c r="U3" i="5"/>
  <c r="U4" i="5"/>
  <c r="U5" i="5"/>
  <c r="U6" i="5"/>
  <c r="U7" i="5"/>
  <c r="U8" i="5"/>
  <c r="U10" i="5"/>
  <c r="U11" i="5"/>
  <c r="AD3" i="5" l="1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2" i="5"/>
  <c r="T4" i="5"/>
  <c r="T5" i="5"/>
  <c r="T6" i="5"/>
  <c r="T7" i="5"/>
  <c r="T8" i="5"/>
  <c r="T9" i="5"/>
  <c r="T10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Z3" i="5"/>
  <c r="Z4" i="5"/>
  <c r="Z5" i="5"/>
  <c r="Z6" i="5"/>
  <c r="Z7" i="5"/>
  <c r="Z8" i="5"/>
  <c r="Z9" i="5"/>
  <c r="Z10" i="5"/>
  <c r="Z11" i="5"/>
  <c r="Z12" i="5"/>
  <c r="Z13" i="5"/>
  <c r="Z14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T3" i="5"/>
  <c r="V2" i="5"/>
  <c r="W2" i="5"/>
  <c r="X2" i="5"/>
  <c r="Y2" i="5"/>
  <c r="Z2" i="5"/>
  <c r="AA2" i="5"/>
  <c r="T2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</calcChain>
</file>

<file path=xl/sharedStrings.xml><?xml version="1.0" encoding="utf-8"?>
<sst xmlns="http://schemas.openxmlformats.org/spreadsheetml/2006/main" count="489" uniqueCount="413">
  <si>
    <t>Room No.</t>
  </si>
  <si>
    <t>Floor No.</t>
  </si>
  <si>
    <t>Description</t>
  </si>
  <si>
    <t>Office / Open Plan Faculty Staff</t>
  </si>
  <si>
    <t>Office / Open Plan Research Staff</t>
  </si>
  <si>
    <t>Office / Open Plan Honours/Post-Graduate Students</t>
  </si>
  <si>
    <t>Office / Open Plan Technical, Laboratory or Store</t>
  </si>
  <si>
    <t>Office / Open Plan Professional Staff</t>
  </si>
  <si>
    <t>Office / Open Plan Category Undefined</t>
  </si>
  <si>
    <t>Office / Class Room / Teaching Studio</t>
  </si>
  <si>
    <t>Office / Open Plan Administration</t>
  </si>
  <si>
    <t>General Teaching Area - Informal Learning Space</t>
  </si>
  <si>
    <t>General Teaching Area - Lecture Theatre (&gt;100) stepped floor, raking ceiling</t>
  </si>
  <si>
    <t>General Teaching Area -Lecture / Seminar /Tutorial Room (15&lt;70 seats - flat floor)</t>
  </si>
  <si>
    <t>General Teaching Area - Lecture Theatre/Seminar Service Room</t>
  </si>
  <si>
    <t>General Teaching Area - Not Defined</t>
  </si>
  <si>
    <t>Informal Learning Spaces - Abacus Lab</t>
  </si>
  <si>
    <t>Informal Learning Spaces - Study Area</t>
  </si>
  <si>
    <t>Informal Learning Spaces - Project Room</t>
  </si>
  <si>
    <t>General Teaching Area - Case Study Theatre (70&lt;100)</t>
  </si>
  <si>
    <t>Laboratory Facility - Student Information</t>
  </si>
  <si>
    <t>Laboratory Facility - Scientific/Medical/Engineering Undergraduate</t>
  </si>
  <si>
    <t>Laboratory Facility - Scientific/Medical/Engineering Postgraduate</t>
  </si>
  <si>
    <t>Laboratory Facility - Drawing Office/Architecture/Engineering/Design</t>
  </si>
  <si>
    <t>Laboratory Facility - Computer Laboratory Undergraduate</t>
  </si>
  <si>
    <t>Laboratory Facility - Computer Laboratory Postgraduate</t>
  </si>
  <si>
    <t>Laboratory Facility - Audio-visual Teaching room</t>
  </si>
  <si>
    <t>Laboratory Facility - Clinical Areas - Psychology and Anthropology</t>
  </si>
  <si>
    <t>Laboratory Facility - Gymnasium, Human Movement Dance</t>
  </si>
  <si>
    <t>Laboratory Facility - Language and Statistics</t>
  </si>
  <si>
    <t>Laboratory Facility - Music Practice Rooms</t>
  </si>
  <si>
    <t>Laboratory Facility - Undergraduate Training - non-Scientific</t>
  </si>
  <si>
    <t>Laboratory Facility - Research Only Laboratory</t>
  </si>
  <si>
    <t>Laboratory Facility - Drawing Studio, Architecture, Town Planning, Engineering</t>
  </si>
  <si>
    <t>Laboratory Facility - Design Studio Postgraduate</t>
  </si>
  <si>
    <t>Laboratory Facility - Sculpture, Metal Studio</t>
  </si>
  <si>
    <t>Laboratory Facility - Ceramics Studio</t>
  </si>
  <si>
    <t>Laboratories - Dry Lab</t>
  </si>
  <si>
    <t>Laboratories - Wet Lab</t>
  </si>
  <si>
    <t>Laboratories - With type not defined</t>
  </si>
  <si>
    <t>Ancillary Area - Specific Type Not Defined.</t>
  </si>
  <si>
    <t>Ancillary Area - Laboratory Service/Preparation</t>
  </si>
  <si>
    <t>Ancillary Area - Instrument Room</t>
  </si>
  <si>
    <t>Ancillary Area - Workshop Within a Laboratory</t>
  </si>
  <si>
    <t>Ancillary Area - Store and Prep Area</t>
  </si>
  <si>
    <t>Ancillary Area - Display Area, Museum</t>
  </si>
  <si>
    <t>Ancillary Area - Glass House</t>
  </si>
  <si>
    <t>Ancillary Area - Animal Accommodation</t>
  </si>
  <si>
    <t>Ancillary Area - Mail Room, Goods Receipt/Dispatch</t>
  </si>
  <si>
    <t>Ancillary Area - Flammable Liquid Store</t>
  </si>
  <si>
    <t>Ancillary Area - Cold Rooms, Constant Temperature Rooms</t>
  </si>
  <si>
    <t>Ancillary Area - Photographic Dark Room</t>
  </si>
  <si>
    <t>Ancillary Areas Lecture Theatre Service Room</t>
  </si>
  <si>
    <t>Ancillary Areas Computer Server Rooms</t>
  </si>
  <si>
    <t>Ancillary Areas - Strength of materials, electrical machine, building</t>
  </si>
  <si>
    <t>Information Service Category - specific type not defined.</t>
  </si>
  <si>
    <t>Information Service Category - Reading Room</t>
  </si>
  <si>
    <t>Information Service Category - Private Study</t>
  </si>
  <si>
    <t>Information Service Category - Audio-visual Room</t>
  </si>
  <si>
    <t>Information Service Category - Open-Stack</t>
  </si>
  <si>
    <t>Information Service Category - Open - Stack</t>
  </si>
  <si>
    <t>Information Service Category - Compact-Stack</t>
  </si>
  <si>
    <t>Information Service Category - Remote Stack</t>
  </si>
  <si>
    <t>Information Service Category - Library Services</t>
  </si>
  <si>
    <t>Information Service Category - Departmental Library</t>
  </si>
  <si>
    <t>Information Service Category - Local Computer Room</t>
  </si>
  <si>
    <t>Archive Information Services</t>
  </si>
  <si>
    <t>Information Service Category - Resource Centre</t>
  </si>
  <si>
    <t>General Facility - Specific type not defined</t>
  </si>
  <si>
    <t>General Facility - Committee/Conference Meeting Room</t>
  </si>
  <si>
    <t>General Facility - CommitteeConference/Meeting Room Service Area</t>
  </si>
  <si>
    <t>General Facility - Printing/Photocopying</t>
  </si>
  <si>
    <t>General Facility - Common Room</t>
  </si>
  <si>
    <t>General Facility - Refectory/Canteen/Dining Room</t>
  </si>
  <si>
    <t>General Facility - Kitchen/Server/Food Storage</t>
  </si>
  <si>
    <t>General Facility - Recreation Room/Lounge</t>
  </si>
  <si>
    <t>General Facility - Indoor Sporting Facilities</t>
  </si>
  <si>
    <t>General Facility - Commercial or Business Facilities</t>
  </si>
  <si>
    <t>General Facility - Theatre</t>
  </si>
  <si>
    <t>General Facility - Assembly Hall</t>
  </si>
  <si>
    <t>General Facility - Dressing Room/Theatrical/Gymnasium</t>
  </si>
  <si>
    <t>General Facility - Medical Facility</t>
  </si>
  <si>
    <t>General Facility - Careers/Employment Centre</t>
  </si>
  <si>
    <t>General Facility - Child Minding Centres</t>
  </si>
  <si>
    <t>General Facility - Religious Meeting Place</t>
  </si>
  <si>
    <t>General Facility - Curtin Old Code: Common Room/Kitchen/Lunch Room</t>
  </si>
  <si>
    <t>General Facility - Bicycle Store</t>
  </si>
  <si>
    <t>General Facility - Music Practice Rooms - Used min conjunction with theatre</t>
  </si>
  <si>
    <t>Residential Accommodation - Staff</t>
  </si>
  <si>
    <t>Residential Accommodation - Head or Chief Executive</t>
  </si>
  <si>
    <t>Residential Accommodation - Caretaker, Curator</t>
  </si>
  <si>
    <t>Student Accommodation - Apartment</t>
  </si>
  <si>
    <t>Student Accommodation - Bed/Study</t>
  </si>
  <si>
    <t>Student Accommodation - Lounge</t>
  </si>
  <si>
    <t>Student Accommodation - Dining/Kitchen</t>
  </si>
  <si>
    <t>Student Accommodation - Ablutions</t>
  </si>
  <si>
    <t>Student Accommodation - Laundry</t>
  </si>
  <si>
    <t>Student Accommodation - Common Room</t>
  </si>
  <si>
    <t>Student Accommodation - Tutor/Warden Suite</t>
  </si>
  <si>
    <t>Residential Accommodation - Other</t>
  </si>
  <si>
    <t>Non-Useable Floor Area - specific type not defined</t>
  </si>
  <si>
    <t>Non-Useable Floor Area - Circulation</t>
  </si>
  <si>
    <t>Non-Useable Floor Area - Tea Room</t>
  </si>
  <si>
    <t>Non-Useable Floor Area - Toilets/Rest Room</t>
  </si>
  <si>
    <t>Non-Useable Floor Area - Change/Shower Room</t>
  </si>
  <si>
    <t>Non-Useable Floor Area - Cleaner's Room</t>
  </si>
  <si>
    <t>Non-Useable Floor Area - Garage/Loading Bay</t>
  </si>
  <si>
    <t>Non-Useable Floor Area - Mechanical Plant Room</t>
  </si>
  <si>
    <t>Non-Useable Floor Area - Mechanical Service Riser</t>
  </si>
  <si>
    <t>Non-Useable Floor Area - Sub-Stations</t>
  </si>
  <si>
    <t>Non-Useable Floor Area - Switch Rooms</t>
  </si>
  <si>
    <t>Non-Useable Floor Area - Electrical Riser</t>
  </si>
  <si>
    <t>Non-Useable Floor Area - Communications Riser</t>
  </si>
  <si>
    <t>Non-Useable Floor Area - Data Riser</t>
  </si>
  <si>
    <t>Non-Useable Floor Area - Hydraulics Riser</t>
  </si>
  <si>
    <t>Non-Useable Floor Area - Fire Services Riser</t>
  </si>
  <si>
    <t>Non-Useable Floor Area - Lift Motor Room</t>
  </si>
  <si>
    <t>Non-Useable Floor Area - Other Plant Rooms</t>
  </si>
  <si>
    <t>Non-Useable Floor Area - Foyer</t>
  </si>
  <si>
    <t>Non-Useable Floor Area - Corridor</t>
  </si>
  <si>
    <t>Non-Useable Floor Area - Stairwell</t>
  </si>
  <si>
    <t>Non-Useable Floor Area - Entrance</t>
  </si>
  <si>
    <t>Non-Useable Floor Area - Airlock</t>
  </si>
  <si>
    <t>Non-Useable Floor Area - Covered Walk Area/Verandahs</t>
  </si>
  <si>
    <t>Non-Useable Floor Area - Car-Parking</t>
  </si>
  <si>
    <t>Non-Useable Floor Area - Lift</t>
  </si>
  <si>
    <t>Non-Useable Floor Area - Void</t>
  </si>
  <si>
    <t>Non-Useable Floor Area - External Area</t>
  </si>
  <si>
    <t>Non-Useable Floor Area - Plant Ancillary (Stores, etc)</t>
  </si>
  <si>
    <t>Non-Useable Floor Area - Fire Hose Reel</t>
  </si>
  <si>
    <t>Non-Useable Floor Area with specific type not defined</t>
  </si>
  <si>
    <t>Faculty of Humanities</t>
  </si>
  <si>
    <t>Humanities Research and Graduate Studies</t>
  </si>
  <si>
    <t>School of Education</t>
  </si>
  <si>
    <t>Office of the Pro Vice Chancellor Humanities</t>
  </si>
  <si>
    <t>Bankwest-Curtin Economics Centre</t>
  </si>
  <si>
    <t>Curtin Law School</t>
  </si>
  <si>
    <t>Faculty of Science and Engineering</t>
  </si>
  <si>
    <t>School of Civil and Mechanical Engineering</t>
  </si>
  <si>
    <t>Office of the PVC Science and Engineering</t>
  </si>
  <si>
    <t>Faculty of Health Sciences</t>
  </si>
  <si>
    <t>Office of the Pro Vice Chancellor Health Sciences</t>
  </si>
  <si>
    <t>Health Sciences Research and Graduate Studies</t>
  </si>
  <si>
    <t>Centre for Aboriginal Studies</t>
  </si>
  <si>
    <t>Office of Strategy and Planning</t>
  </si>
  <si>
    <t>Market and Institutional Research</t>
  </si>
  <si>
    <t>Business Intelligence and Analysis</t>
  </si>
  <si>
    <t>Project Portfolio Management Unit</t>
  </si>
  <si>
    <t>University Library</t>
  </si>
  <si>
    <t>University Marketing</t>
  </si>
  <si>
    <t>Internal Audit</t>
  </si>
  <si>
    <t>IP Commercialisation</t>
  </si>
  <si>
    <t>Student Services</t>
  </si>
  <si>
    <t>Lecture Theatres and Tutorials Classrooms</t>
  </si>
  <si>
    <t>LEC01</t>
  </si>
  <si>
    <t>Huddle Space</t>
  </si>
  <si>
    <t>LEC02</t>
  </si>
  <si>
    <t>Flat Floor Tutorial – Basic</t>
  </si>
  <si>
    <t>LEC03</t>
  </si>
  <si>
    <t>Flat Floor Tutorial – iLecture</t>
  </si>
  <si>
    <t>LEC04</t>
  </si>
  <si>
    <t>Tiered Lecture Theatre</t>
  </si>
  <si>
    <t>LEC05</t>
  </si>
  <si>
    <t>Tiered Lecture Theatre &amp; Events (Premium)</t>
  </si>
  <si>
    <t>Mixed-Group Collaborative Classrooms</t>
  </si>
  <si>
    <t>CLB01</t>
  </si>
  <si>
    <t>Collaborative Classroom – Basic</t>
  </si>
  <si>
    <t>Small-Group Collaborative Classrooms</t>
  </si>
  <si>
    <t>CLB02</t>
  </si>
  <si>
    <t xml:space="preserve">Collaborative Classroom with Pod Computers </t>
  </si>
  <si>
    <t>Distributed Learning Collaborative Classrooms</t>
  </si>
  <si>
    <t>CLB03</t>
  </si>
  <si>
    <t>Collaborative Classroom with Video Conferencing and Pod Computers</t>
  </si>
  <si>
    <t>Meeting Spaces</t>
  </si>
  <si>
    <t>MET01</t>
  </si>
  <si>
    <t>Meeting Space – Huddle</t>
  </si>
  <si>
    <t>MET02</t>
  </si>
  <si>
    <t>Meeting Space – Basic</t>
  </si>
  <si>
    <t>MET03</t>
  </si>
  <si>
    <t>Meeting Space with Video Conferencing</t>
  </si>
  <si>
    <t>MET04</t>
  </si>
  <si>
    <t>Whole-group Informal Learning</t>
  </si>
  <si>
    <t>Reflective Practice</t>
  </si>
  <si>
    <t>RFP01</t>
  </si>
  <si>
    <t>Resident computer, camera(s) and microphone with local ad hoc capture</t>
  </si>
  <si>
    <t>Digital Signage</t>
  </si>
  <si>
    <t>DSS01</t>
  </si>
  <si>
    <t>Configuration Code</t>
  </si>
  <si>
    <t>CR&amp;D Directorate</t>
  </si>
  <si>
    <t>Brand and Marketing</t>
  </si>
  <si>
    <t>Curtin Foundation</t>
  </si>
  <si>
    <t>Strategic Communication</t>
  </si>
  <si>
    <t>The Internal Communications Unit</t>
  </si>
  <si>
    <t>John Curtin Gallery</t>
  </si>
  <si>
    <t>Curtin FM 100.1</t>
  </si>
  <si>
    <t>Curtin Malaysia</t>
  </si>
  <si>
    <t>Curtin English</t>
  </si>
  <si>
    <t>English Language Intensive for Overseas Students</t>
  </si>
  <si>
    <t>English Language Bridging Course</t>
  </si>
  <si>
    <t>Curtin English Trust Funds Admin</t>
  </si>
  <si>
    <t>Curtin English Customised Courses</t>
  </si>
  <si>
    <t>Curtin Dubai</t>
  </si>
  <si>
    <t>Curtin College Pathways</t>
  </si>
  <si>
    <t>Curtin English Admin</t>
  </si>
  <si>
    <t>Office of the Academic Registrar</t>
  </si>
  <si>
    <t>DVCA Executive</t>
  </si>
  <si>
    <t>Learning Partnerships</t>
  </si>
  <si>
    <t>Office of the Deputy Vice-Chancellor, Academic</t>
  </si>
  <si>
    <t>CAS Indigenous Grant Fund</t>
  </si>
  <si>
    <t>Centre for Aboriginal Studies (Non IGF)</t>
  </si>
  <si>
    <t>Centre for Aboriginal Studies Research Projects</t>
  </si>
  <si>
    <t>Health Services</t>
  </si>
  <si>
    <t>Office of the Director of Support Services</t>
  </si>
  <si>
    <t>Support Services (SSAF)</t>
  </si>
  <si>
    <t>Library Operations</t>
  </si>
  <si>
    <t>Library Specific Projects</t>
  </si>
  <si>
    <t>Student Lifecycle Engagement</t>
  </si>
  <si>
    <t>Student Discipline &amp; Compliance</t>
  </si>
  <si>
    <t>Library Learning, Engagement and Global Services</t>
  </si>
  <si>
    <t>Counselling and Disability Services</t>
  </si>
  <si>
    <t>Research Office at Curtin</t>
  </si>
  <si>
    <t>Research Integrity</t>
  </si>
  <si>
    <t>Curtin Graduate Research School</t>
  </si>
  <si>
    <t>ORD - IVEC@Curtin</t>
  </si>
  <si>
    <t>Office of the Provost</t>
  </si>
  <si>
    <t>John de Laeter Centre (JdLC)</t>
  </si>
  <si>
    <t>Faculty of Business and Law</t>
  </si>
  <si>
    <t>Future of Work Institute</t>
  </si>
  <si>
    <t>Curtin Medical School</t>
  </si>
  <si>
    <t>School of Elec Eng, Comp and Math Sci (EECMS)</t>
  </si>
  <si>
    <t>School of Molecular and Life Sciences (MLS)</t>
  </si>
  <si>
    <t>Curtin University Oil and Gas Innovation Centre (CUOGIC)</t>
  </si>
  <si>
    <t>School of Earth and Planetary Sciences (EPS)</t>
  </si>
  <si>
    <t>FBL Faculty Operations</t>
  </si>
  <si>
    <t>FBL International</t>
  </si>
  <si>
    <t>School of Media, Creative Arts and Social Inquiry</t>
  </si>
  <si>
    <t>School of Design and the Built Environment</t>
  </si>
  <si>
    <t>Curtin Health Innovation Research Institute(CHIRI)</t>
  </si>
  <si>
    <t>Office of Corporate Services</t>
  </si>
  <si>
    <t>Health and Safety</t>
  </si>
  <si>
    <t>Financial and Commercial Services</t>
  </si>
  <si>
    <t>Integrity and Standards Unit</t>
  </si>
  <si>
    <t>Risk &amp; Assurance</t>
  </si>
  <si>
    <t>Properties, Facilities and Development</t>
  </si>
  <si>
    <t>Greater Curtin Project</t>
  </si>
  <si>
    <t>Early Childhood Centre</t>
  </si>
  <si>
    <t>Legal Services</t>
  </si>
  <si>
    <t>Secretariat</t>
  </si>
  <si>
    <t>Asset Management Plan (Historical)</t>
  </si>
  <si>
    <t>Capital Projects</t>
  </si>
  <si>
    <t>Operations &amp; Maintenance</t>
  </si>
  <si>
    <t>PF&amp;D Business Support</t>
  </si>
  <si>
    <t>PF&amp;D Planning</t>
  </si>
  <si>
    <t>Properties Facilities Management Director</t>
  </si>
  <si>
    <t>University Utilities</t>
  </si>
  <si>
    <t>Compliance Services</t>
  </si>
  <si>
    <t>Curtin Information Management and Archives</t>
  </si>
  <si>
    <t>Room Name</t>
  </si>
  <si>
    <t>No. Workstations / Max. Capacity</t>
  </si>
  <si>
    <t>TEFMA Room Category</t>
  </si>
  <si>
    <t>TEFMA Room Type</t>
  </si>
  <si>
    <t>Organisational Unit Allocation</t>
  </si>
  <si>
    <t>Occupants</t>
  </si>
  <si>
    <t>Area (m²)</t>
  </si>
  <si>
    <t>B1</t>
  </si>
  <si>
    <t>B2</t>
  </si>
  <si>
    <t>B3</t>
  </si>
  <si>
    <t>B4</t>
  </si>
  <si>
    <t>M1</t>
  </si>
  <si>
    <t>M2</t>
  </si>
  <si>
    <t>M3</t>
  </si>
  <si>
    <t>M4</t>
  </si>
  <si>
    <t>M5</t>
  </si>
  <si>
    <t>Level 01</t>
  </si>
  <si>
    <t>Level 02</t>
  </si>
  <si>
    <t>Level 03</t>
  </si>
  <si>
    <t>Level 04</t>
  </si>
  <si>
    <t>Level 05</t>
  </si>
  <si>
    <t>Level 06</t>
  </si>
  <si>
    <t>Level 07</t>
  </si>
  <si>
    <t>Level 08</t>
  </si>
  <si>
    <t>Level 09</t>
  </si>
  <si>
    <t>Level 10</t>
  </si>
  <si>
    <t>Basement 01</t>
  </si>
  <si>
    <t>Basement 02</t>
  </si>
  <si>
    <t>Basement 03</t>
  </si>
  <si>
    <t>Basement 04</t>
  </si>
  <si>
    <t>Mezzanine 01</t>
  </si>
  <si>
    <t>Mezzanine 02</t>
  </si>
  <si>
    <t>Mezzanine 03</t>
  </si>
  <si>
    <t>Mezzanine 04</t>
  </si>
  <si>
    <t>Mezzanine 05</t>
  </si>
  <si>
    <t>Roof</t>
  </si>
  <si>
    <t>Roof Space</t>
  </si>
  <si>
    <t>RF</t>
  </si>
  <si>
    <t>RS</t>
  </si>
  <si>
    <t>Offices</t>
  </si>
  <si>
    <t>General Teaching Areas</t>
  </si>
  <si>
    <t>Ancillary Areas</t>
  </si>
  <si>
    <t>General Facilities</t>
  </si>
  <si>
    <t>Residential Categories</t>
  </si>
  <si>
    <t>Laboratory Facilities and Design Studios</t>
  </si>
  <si>
    <t>Information Service Category</t>
  </si>
  <si>
    <t>Non-Usable Floor Areas</t>
  </si>
  <si>
    <t>Room Type</t>
  </si>
  <si>
    <t>Department Code</t>
  </si>
  <si>
    <t>Department Name</t>
  </si>
  <si>
    <t>Floor Number</t>
  </si>
  <si>
    <t>Combined</t>
  </si>
  <si>
    <t>Configuration Name</t>
  </si>
  <si>
    <t>Configuration Type</t>
  </si>
  <si>
    <t>Room Configuration Category</t>
  </si>
  <si>
    <t>Room Configuration Type</t>
  </si>
  <si>
    <t>Instructions</t>
  </si>
  <si>
    <t>Please ensure you have downloaded the current version of the ‘Space Schedule’ in .Excel format from the Curtin University - Properties website.</t>
  </si>
  <si>
    <t>The latest ‘Space Schedule’ in .Excel format is required to be completed and included during the Tender/Issued for Construction stage of the project. This space data schedule is then updated and finalised to be included with the subsequent As Constructed submission at the later stage.</t>
  </si>
  <si>
    <t>Configuration Standards</t>
  </si>
  <si>
    <t>Single FPD, digital media player</t>
  </si>
  <si>
    <t>Single projector display, small group computers, wireless presentation endpoint</t>
  </si>
  <si>
    <t>Single FPD, wireless presentation endpoint</t>
  </si>
  <si>
    <t>Single FPD, resident computer, wireless presentation endpoint</t>
  </si>
  <si>
    <t>Dual FPD, resident computer, wireless presentation endpoint, videoconference endpoint</t>
  </si>
  <si>
    <t>Interactive tablet, dual source projector display, document camera, lecture capture, small group computers, videoconference endpoint, fixed furniture</t>
  </si>
  <si>
    <t>Interactive tablet, dual source projector display, document camera, lecture capture, small group computers</t>
  </si>
  <si>
    <t>Interactive tablet, dual source projector display, document camera, lecture capture, flexible furniture</t>
  </si>
  <si>
    <t>Single source FPD display, keypad control</t>
  </si>
  <si>
    <t>Single source projector display, touch panel control</t>
  </si>
  <si>
    <t>Single source projector display, document camera, lecture capture</t>
  </si>
  <si>
    <t>Interactive tablet, single source projector display, document camera, lecture capture</t>
  </si>
  <si>
    <t>Interactive tablet, dual source projector display, document camera, lecture capture, event inputs</t>
  </si>
  <si>
    <t>3 - Level 03</t>
  </si>
  <si>
    <t>Office</t>
  </si>
  <si>
    <t>1 - Offices</t>
  </si>
  <si>
    <t>105 - Office / Open Plan Professional Staff</t>
  </si>
  <si>
    <t>5210 - Properties, Facilities and Development</t>
  </si>
  <si>
    <t>MET03 - Meeting Space with Video Conferencing</t>
  </si>
  <si>
    <t>John Smith</t>
  </si>
  <si>
    <r>
      <rPr>
        <b/>
        <sz val="11"/>
        <color theme="1"/>
        <rFont val="Calibri"/>
        <family val="2"/>
        <scheme val="minor"/>
      </rPr>
      <t>Floor No.</t>
    </r>
    <r>
      <rPr>
        <sz val="11"/>
        <color theme="1"/>
        <rFont val="Calibri"/>
        <family val="2"/>
        <scheme val="minor"/>
      </rPr>
      <t xml:space="preserve"> – Curtin Floor Level (Refer to drop-down in template)</t>
    </r>
    <r>
      <rPr>
        <b/>
        <sz val="11"/>
        <color theme="1"/>
        <rFont val="Calibri"/>
        <family val="2"/>
        <scheme val="minor"/>
      </rPr>
      <t xml:space="preserve">
Room No. </t>
    </r>
    <r>
      <rPr>
        <sz val="11"/>
        <color theme="1"/>
        <rFont val="Calibri"/>
        <family val="2"/>
        <scheme val="minor"/>
      </rPr>
      <t>– Unique Room Identifier (as taken from MASTER drawings, or approved by Curtin University)</t>
    </r>
    <r>
      <rPr>
        <b/>
        <sz val="11"/>
        <color theme="1"/>
        <rFont val="Calibri"/>
        <family val="2"/>
        <scheme val="minor"/>
      </rPr>
      <t xml:space="preserve">
Room Name </t>
    </r>
    <r>
      <rPr>
        <sz val="11"/>
        <color theme="1"/>
        <rFont val="Calibri"/>
        <family val="2"/>
        <scheme val="minor"/>
      </rPr>
      <t>– Name of Room (as used on door/room signage – leave blank if no specific room name)</t>
    </r>
    <r>
      <rPr>
        <b/>
        <sz val="11"/>
        <color theme="1"/>
        <rFont val="Calibri"/>
        <family val="2"/>
        <scheme val="minor"/>
      </rPr>
      <t xml:space="preserve">
Area (m²) </t>
    </r>
    <r>
      <rPr>
        <sz val="11"/>
        <color theme="1"/>
        <rFont val="Calibri"/>
        <family val="2"/>
        <scheme val="minor"/>
      </rPr>
      <t>– Area in two decimal metre squared (eg. 13.06m²)</t>
    </r>
    <r>
      <rPr>
        <b/>
        <sz val="11"/>
        <color theme="1"/>
        <rFont val="Calibri"/>
        <family val="2"/>
        <scheme val="minor"/>
      </rPr>
      <t xml:space="preserve">
No. Workstations/Max. Capacity </t>
    </r>
    <r>
      <rPr>
        <sz val="11"/>
        <color theme="1"/>
        <rFont val="Calibri"/>
        <family val="2"/>
        <scheme val="minor"/>
      </rPr>
      <t>– per Room</t>
    </r>
    <r>
      <rPr>
        <b/>
        <sz val="11"/>
        <color theme="1"/>
        <rFont val="Calibri"/>
        <family val="2"/>
        <scheme val="minor"/>
      </rPr>
      <t xml:space="preserve">
TEFMA Room Category </t>
    </r>
    <r>
      <rPr>
        <sz val="11"/>
        <color theme="1"/>
        <rFont val="Calibri"/>
        <family val="2"/>
        <scheme val="minor"/>
      </rPr>
      <t>– refer to Room Categories in template</t>
    </r>
    <r>
      <rPr>
        <b/>
        <sz val="11"/>
        <color theme="1"/>
        <rFont val="Calibri"/>
        <family val="2"/>
        <scheme val="minor"/>
      </rPr>
      <t xml:space="preserve">
TEFMA Room Type </t>
    </r>
    <r>
      <rPr>
        <sz val="11"/>
        <color theme="1"/>
        <rFont val="Calibri"/>
        <family val="2"/>
        <scheme val="minor"/>
      </rPr>
      <t>- refer to Room Types in template</t>
    </r>
    <r>
      <rPr>
        <b/>
        <sz val="11"/>
        <color theme="1"/>
        <rFont val="Calibri"/>
        <family val="2"/>
        <scheme val="minor"/>
      </rPr>
      <t xml:space="preserve">
Organisational Unit Allocation </t>
    </r>
    <r>
      <rPr>
        <sz val="11"/>
        <color theme="1"/>
        <rFont val="Calibri"/>
        <family val="2"/>
        <scheme val="minor"/>
      </rPr>
      <t>– refer to Organisational Units in template</t>
    </r>
    <r>
      <rPr>
        <b/>
        <sz val="11"/>
        <color theme="1"/>
        <rFont val="Calibri"/>
        <family val="2"/>
        <scheme val="minor"/>
      </rPr>
      <t xml:space="preserve">
Room Configuration Category </t>
    </r>
    <r>
      <rPr>
        <sz val="11"/>
        <color theme="1"/>
        <rFont val="Calibri"/>
        <family val="2"/>
        <scheme val="minor"/>
      </rPr>
      <t>- refer to Room Configurations in template</t>
    </r>
    <r>
      <rPr>
        <b/>
        <sz val="11"/>
        <color theme="1"/>
        <rFont val="Calibri"/>
        <family val="2"/>
        <scheme val="minor"/>
      </rPr>
      <t xml:space="preserve">
Room Configuration Type </t>
    </r>
    <r>
      <rPr>
        <sz val="11"/>
        <color theme="1"/>
        <rFont val="Calibri"/>
        <family val="2"/>
        <scheme val="minor"/>
      </rPr>
      <t>- refer to Room Configurations in template</t>
    </r>
    <r>
      <rPr>
        <b/>
        <sz val="11"/>
        <color theme="1"/>
        <rFont val="Calibri"/>
        <family val="2"/>
        <scheme val="minor"/>
      </rPr>
      <t xml:space="preserve">
Occupants </t>
    </r>
    <r>
      <rPr>
        <sz val="11"/>
        <color theme="1"/>
        <rFont val="Calibri"/>
        <family val="2"/>
        <scheme val="minor"/>
      </rPr>
      <t>– Name of occupants if known (eg. John Smith, Jane Smith)</t>
    </r>
  </si>
  <si>
    <t>Centre for Enabling Pathways</t>
  </si>
  <si>
    <t>Curtin School of Nursing</t>
  </si>
  <si>
    <t>Curtin Mauritius</t>
  </si>
  <si>
    <t>WASM: Minerals, Energy and Chemical Engineering</t>
  </si>
  <si>
    <t>School of Management and Marketing</t>
  </si>
  <si>
    <t>School of Accounting, Economics and Finance</t>
  </si>
  <si>
    <t>Curtin School of Allied Health</t>
  </si>
  <si>
    <t>Curtin School of Population Health</t>
  </si>
  <si>
    <t>EnAble Institute</t>
  </si>
  <si>
    <t>Curtin Singapore</t>
  </si>
  <si>
    <t>Library Collections, Systems and Infrastructure</t>
  </si>
  <si>
    <t>Digital and Technology Solutions (DTS)</t>
  </si>
  <si>
    <t>Digital Platforms DTS</t>
  </si>
  <si>
    <t>Office of the CIO</t>
  </si>
  <si>
    <t>IT Digital Solutions DTS</t>
  </si>
  <si>
    <t>IT Campus Support DTS</t>
  </si>
  <si>
    <t>IT Cyber Security and Digital Identity DTS</t>
  </si>
  <si>
    <t>Digital Learning</t>
  </si>
  <si>
    <t>Curriculum Transformation</t>
  </si>
  <si>
    <t>Teaching Excellence</t>
  </si>
  <si>
    <t>Learning Analytics</t>
  </si>
  <si>
    <t>Humanities Teaching Support</t>
  </si>
  <si>
    <t>FBL Teaching Support</t>
  </si>
  <si>
    <t>Science and Engineering Teaching Support</t>
  </si>
  <si>
    <t>Health Sciences Teaching Support</t>
  </si>
  <si>
    <t>Student Experience</t>
  </si>
  <si>
    <t>Student Success</t>
  </si>
  <si>
    <t>Housing Services</t>
  </si>
  <si>
    <t>Curtin Sport and Recreation</t>
  </si>
  <si>
    <t>Service Delivery</t>
  </si>
  <si>
    <t>Student Management</t>
  </si>
  <si>
    <t>GC Student Recruitment Marketing</t>
  </si>
  <si>
    <t>GC Global Mobility</t>
  </si>
  <si>
    <t>Curriculum Administration Management</t>
  </si>
  <si>
    <t>Student Experience Business Operations</t>
  </si>
  <si>
    <t>Marketing Operations and Engagement</t>
  </si>
  <si>
    <t>Learning Innovation and Teaching Excellence Centre</t>
  </si>
  <si>
    <t>Office of Corporate Relations</t>
  </si>
  <si>
    <t>Global Curtin</t>
  </si>
  <si>
    <t>Inclusion and Engagement Unit</t>
  </si>
  <si>
    <t>People and Culture</t>
  </si>
  <si>
    <t>Office of the Vice-Chancellor</t>
  </si>
  <si>
    <t>People Strategic Services</t>
  </si>
  <si>
    <t>University Overheads</t>
  </si>
  <si>
    <t>Exchange @ Curtin</t>
  </si>
  <si>
    <t>Media Relations</t>
  </si>
  <si>
    <t>University Advancement</t>
  </si>
  <si>
    <t>Alumni Relations &amp; Community Engagement</t>
  </si>
  <si>
    <t>People Operations Services</t>
  </si>
  <si>
    <t>PF&amp;D Commercial</t>
  </si>
  <si>
    <t>University Advancement - Development</t>
  </si>
  <si>
    <t>Science and Engineering Technical</t>
  </si>
  <si>
    <t>University Events</t>
  </si>
  <si>
    <t>Partnership and Engagement</t>
  </si>
  <si>
    <t>Council &amp; Committees</t>
  </si>
  <si>
    <t>People Management Services</t>
  </si>
  <si>
    <t>Strategic Research Initiatives</t>
  </si>
  <si>
    <t>Research Office at Curtin Executive</t>
  </si>
  <si>
    <t>DVCE Strategy and Projects</t>
  </si>
  <si>
    <t>Strategy, Performance and Market Analysis</t>
  </si>
  <si>
    <t>GC Business Enterprise</t>
  </si>
  <si>
    <t>GC Business Development</t>
  </si>
  <si>
    <t>GC Recruitment and Business Enterprises</t>
  </si>
  <si>
    <t>GC Admission</t>
  </si>
  <si>
    <t>International Business Development</t>
  </si>
  <si>
    <t>GC Student Recruitment Operations</t>
  </si>
  <si>
    <t>GC Regional Deans</t>
  </si>
  <si>
    <t>Research Services and Systems</t>
  </si>
  <si>
    <t>Research Services and Systems Office</t>
  </si>
  <si>
    <t>Research Relationships</t>
  </si>
  <si>
    <t>Research Transformations</t>
  </si>
  <si>
    <t>Research Contracts &amp; Projects</t>
  </si>
  <si>
    <t>Research Partnerships</t>
  </si>
  <si>
    <t>Cultural Capability</t>
  </si>
  <si>
    <t>Version 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</si>
</sst>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4" fillId="2" borderId="1" xfId="2" applyNumberFormat="1" applyFont="1" applyBorder="1" applyAlignment="1">
      <alignment horizontal="center" vertical="center" wrapText="1"/>
    </xf>
    <xf numFmtId="0" fontId="4" fillId="2" borderId="3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5" fillId="2" borderId="2" xfId="2" applyFont="1" applyBorder="1" applyAlignment="1">
      <alignment horizontal="right"/>
    </xf>
    <xf numFmtId="0" fontId="5" fillId="2" borderId="3" xfId="2" applyFont="1" applyBorder="1" applyAlignment="1">
      <alignment horizontal="right"/>
    </xf>
    <xf numFmtId="0" fontId="5" fillId="2" borderId="4" xfId="2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3">
    <cellStyle name="Accent4" xfId="2" builtinId="41" customBuiltin="1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10"/>
  <sheetViews>
    <sheetView tabSelected="1" workbookViewId="0">
      <selection activeCell="I13" sqref="I13"/>
    </sheetView>
  </sheetViews>
  <sheetFormatPr defaultColWidth="0" defaultRowHeight="13" x14ac:dyDescent="0.3"/>
  <cols>
    <col min="1" max="1" width="16.453125" style="17" bestFit="1" customWidth="1"/>
    <col min="2" max="2" width="9.7265625" style="17" bestFit="1" customWidth="1"/>
    <col min="3" max="3" width="29.54296875" style="17" customWidth="1"/>
    <col min="4" max="4" width="14.26953125" style="18" customWidth="1"/>
    <col min="5" max="5" width="17.1796875" style="19" customWidth="1"/>
    <col min="6" max="6" width="36.26953125" style="17" bestFit="1" customWidth="1"/>
    <col min="7" max="7" width="73.7265625" style="17" bestFit="1" customWidth="1"/>
    <col min="8" max="8" width="54" style="17" bestFit="1" customWidth="1"/>
    <col min="9" max="9" width="39.1796875" style="17" bestFit="1" customWidth="1"/>
    <col min="10" max="10" width="65.7265625" style="17" bestFit="1" customWidth="1"/>
    <col min="11" max="11" width="18.26953125" style="17" customWidth="1"/>
    <col min="12" max="16384" width="8.7265625" style="20" hidden="1"/>
  </cols>
  <sheetData>
    <row r="1" spans="1:11" s="1" customFormat="1" ht="29.5" thickBot="1" x14ac:dyDescent="0.4">
      <c r="A1" s="2" t="s">
        <v>1</v>
      </c>
      <c r="B1" s="4" t="s">
        <v>0</v>
      </c>
      <c r="C1" s="3" t="s">
        <v>257</v>
      </c>
      <c r="D1" s="7" t="s">
        <v>263</v>
      </c>
      <c r="E1" s="8" t="s">
        <v>258</v>
      </c>
      <c r="F1" s="5" t="s">
        <v>259</v>
      </c>
      <c r="G1" s="3" t="s">
        <v>260</v>
      </c>
      <c r="H1" s="5" t="s">
        <v>261</v>
      </c>
      <c r="I1" s="3" t="s">
        <v>311</v>
      </c>
      <c r="J1" s="5" t="s">
        <v>312</v>
      </c>
      <c r="K1" s="5" t="s">
        <v>262</v>
      </c>
    </row>
    <row r="2" spans="1:11" x14ac:dyDescent="0.3">
      <c r="A2" s="17" t="s">
        <v>330</v>
      </c>
      <c r="B2" s="17">
        <v>309</v>
      </c>
      <c r="C2" s="17" t="s">
        <v>331</v>
      </c>
      <c r="D2" s="18">
        <v>11.4</v>
      </c>
      <c r="E2" s="19">
        <v>6</v>
      </c>
      <c r="F2" s="17" t="s">
        <v>332</v>
      </c>
      <c r="G2" s="17" t="s">
        <v>333</v>
      </c>
      <c r="H2" s="17" t="s">
        <v>334</v>
      </c>
      <c r="I2" s="17" t="s">
        <v>173</v>
      </c>
      <c r="J2" s="17" t="s">
        <v>335</v>
      </c>
      <c r="K2" s="17" t="s">
        <v>336</v>
      </c>
    </row>
    <row r="7" spans="1:11" ht="14.65" customHeight="1" x14ac:dyDescent="0.3"/>
    <row r="60" ht="15" customHeight="1" x14ac:dyDescent="0.3"/>
    <row r="110" ht="14.65" customHeight="1" x14ac:dyDescent="0.3"/>
  </sheetData>
  <dataValidations count="7">
    <dataValidation type="list" allowBlank="1" showInputMessage="1" showErrorMessage="1" promptTitle="TEFMA Room Type" prompt="Select the TEFMA Room Type from the drop down list_x000a__x000a_TEFMA Room Category must be selected first." sqref="G2:G1048576" xr:uid="{00000000-0002-0000-0000-000000000000}">
      <formula1>INDIRECT("_"&amp;SUBSTITUTE(SUBSTITUTE(F2," ","_"),"-","_"))</formula1>
    </dataValidation>
    <dataValidation type="list" allowBlank="1" showInputMessage="1" showErrorMessage="1" promptTitle="Room Configuration Type" prompt="Select the Room Configuration Type from the drop down list_x000a__x000a_Hint:_x000a_Room Configuration Category must be selected first" sqref="J2:J1048576" xr:uid="{00000000-0002-0000-0000-000001000000}">
      <formula1>INDIRECT(SUBSTITUTE(SUBSTITUTE(I2," ","_"),"-","_"))</formula1>
    </dataValidation>
    <dataValidation allowBlank="1" showInputMessage="1" showErrorMessage="1" promptTitle="Room Number" prompt="Enter in the Room Number_x000a__x000a_Example:_x000a_109" sqref="B2:B1048576" xr:uid="{00000000-0002-0000-0000-000002000000}"/>
    <dataValidation allowBlank="1" showInputMessage="1" showErrorMessage="1" promptTitle="Room Name" prompt="Enter in the Room Name_x000a__x000a_Example:_x000a_Office" sqref="C2:C1048576" xr:uid="{00000000-0002-0000-0000-000003000000}"/>
    <dataValidation allowBlank="1" showInputMessage="1" showErrorMessage="1" promptTitle="Area (m2)" prompt="Enter in the Area (m2)_x000a__x000a_Example:_x000a_30.40" sqref="D2:D1048576" xr:uid="{00000000-0002-0000-0000-000004000000}"/>
    <dataValidation allowBlank="1" showInputMessage="1" showErrorMessage="1" promptTitle="No. Workstations / Max. Capacity" prompt="Enter in the number of Workstations or Max Capacity_x000a__x000a_Example:_x000a_4 / 6" sqref="E2:E1048576" xr:uid="{00000000-0002-0000-0000-000005000000}"/>
    <dataValidation allowBlank="1" showInputMessage="1" showErrorMessage="1" promptTitle="Occupants" prompt="Enter in the Occupants or Personnel if known_x000a__x000a_Example:_x000a_Properties" sqref="K2:K1048576" xr:uid="{00000000-0002-0000-0000-000006000000}"/>
  </dataValidations>
  <pageMargins left="0.70866141732283472" right="0.70866141732283472" top="0.74803149606299213" bottom="0.74803149606299213" header="0.31496062992125984" footer="0.31496062992125984"/>
  <pageSetup paperSize="9" scale="75" fitToHeight="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Floor No." prompt="Select the Floor Number from the drop down list" xr:uid="{00000000-0002-0000-0000-000007000000}">
          <x14:formula1>
            <xm:f>Lookups!$C$2:$C$22</xm:f>
          </x14:formula1>
          <xm:sqref>A2:A1048576</xm:sqref>
        </x14:dataValidation>
        <x14:dataValidation type="list" allowBlank="1" showInputMessage="1" showErrorMessage="1" promptTitle="TEFMA Room Category" prompt="Select the TEFMA Room Category from the drop down list" xr:uid="{00000000-0002-0000-0000-000008000000}">
          <x14:formula1>
            <xm:f>Lookups!$T$2:$AA$2</xm:f>
          </x14:formula1>
          <xm:sqref>F2:F1048576</xm:sqref>
        </x14:dataValidation>
        <x14:dataValidation type="list" allowBlank="1" showInputMessage="1" showErrorMessage="1" promptTitle="Organisational Unit Allocation" prompt="Select the Organisational Unit Allocation from the drop down list" xr:uid="{00000000-0002-0000-0000-000009000000}">
          <x14:formula1>
            <xm:f>Lookups!$AD$2:$AD$206</xm:f>
          </x14:formula1>
          <xm:sqref>H3:H1048576</xm:sqref>
        </x14:dataValidation>
        <x14:dataValidation type="list" allowBlank="1" showInputMessage="1" showErrorMessage="1" promptTitle="Room Configuration Category" prompt="Select the Room Configuration Category from the drop down list" xr:uid="{00000000-0002-0000-0000-00000A000000}">
          <x14:formula1>
            <xm:f>Lookups!$AF$21:$AL$21</xm:f>
          </x14:formula1>
          <xm:sqref>I2:I1048576</xm:sqref>
        </x14:dataValidation>
        <x14:dataValidation type="list" allowBlank="1" showInputMessage="1" showErrorMessage="1" promptTitle="Organisational Unit Allocation" prompt="Select the Organisational Unit Allocation from the drop down list" xr:uid="{7D89EE74-C338-4F55-8A62-80AC2221C08E}">
          <x14:formula1>
            <xm:f>Lookups!$AD$2:$AD$166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sqref="A1:C1"/>
    </sheetView>
  </sheetViews>
  <sheetFormatPr defaultColWidth="0" defaultRowHeight="14.5" zeroHeight="1" x14ac:dyDescent="0.35"/>
  <cols>
    <col min="1" max="1" width="10.7265625" customWidth="1"/>
    <col min="2" max="2" width="39.453125" customWidth="1"/>
    <col min="3" max="3" width="81.7265625" customWidth="1"/>
    <col min="4" max="16384" width="8.81640625" hidden="1"/>
  </cols>
  <sheetData>
    <row r="1" spans="1:4" ht="15" thickBot="1" x14ac:dyDescent="0.4">
      <c r="A1" s="21" t="s">
        <v>412</v>
      </c>
      <c r="B1" s="22"/>
      <c r="C1" s="23"/>
    </row>
    <row r="2" spans="1:4" ht="15" customHeight="1" thickBot="1" x14ac:dyDescent="0.4">
      <c r="A2" s="24" t="s">
        <v>314</v>
      </c>
      <c r="B2" s="25"/>
      <c r="C2" s="26"/>
    </row>
    <row r="3" spans="1:4" ht="15" thickBot="1" x14ac:dyDescent="0.4">
      <c r="A3" s="21" t="s">
        <v>313</v>
      </c>
      <c r="B3" s="22"/>
      <c r="C3" s="23"/>
    </row>
    <row r="4" spans="1:4" ht="7.5" customHeight="1" x14ac:dyDescent="0.35">
      <c r="A4" s="27" t="s">
        <v>315</v>
      </c>
      <c r="B4" s="28"/>
      <c r="C4" s="29"/>
    </row>
    <row r="5" spans="1:4" x14ac:dyDescent="0.35">
      <c r="A5" s="30"/>
      <c r="B5" s="31"/>
      <c r="C5" s="32"/>
    </row>
    <row r="6" spans="1:4" ht="7.5" customHeight="1" x14ac:dyDescent="0.35">
      <c r="A6" s="30"/>
      <c r="B6" s="31"/>
      <c r="C6" s="32"/>
    </row>
    <row r="7" spans="1:4" ht="180.75" customHeight="1" thickBot="1" x14ac:dyDescent="0.4">
      <c r="A7" s="33" t="s">
        <v>337</v>
      </c>
      <c r="B7" s="34"/>
      <c r="C7" s="35"/>
    </row>
    <row r="8" spans="1:4" ht="15" thickBot="1" x14ac:dyDescent="0.4">
      <c r="A8" s="21" t="s">
        <v>316</v>
      </c>
      <c r="B8" s="22"/>
      <c r="C8" s="23"/>
    </row>
    <row r="9" spans="1:4" ht="14.5" customHeight="1" x14ac:dyDescent="0.35">
      <c r="A9" s="42" t="s">
        <v>153</v>
      </c>
      <c r="B9" s="43"/>
      <c r="C9" s="44"/>
      <c r="D9" s="10"/>
    </row>
    <row r="10" spans="1:4" x14ac:dyDescent="0.35">
      <c r="A10" s="11" t="s">
        <v>154</v>
      </c>
      <c r="B10" s="12" t="s">
        <v>155</v>
      </c>
      <c r="C10" s="13" t="s">
        <v>325</v>
      </c>
      <c r="D10" s="9"/>
    </row>
    <row r="11" spans="1:4" x14ac:dyDescent="0.35">
      <c r="A11" s="11" t="s">
        <v>156</v>
      </c>
      <c r="B11" s="12" t="s">
        <v>157</v>
      </c>
      <c r="C11" s="13" t="s">
        <v>326</v>
      </c>
      <c r="D11" s="9"/>
    </row>
    <row r="12" spans="1:4" x14ac:dyDescent="0.35">
      <c r="A12" s="11" t="s">
        <v>158</v>
      </c>
      <c r="B12" s="12" t="s">
        <v>159</v>
      </c>
      <c r="C12" s="13" t="s">
        <v>327</v>
      </c>
      <c r="D12" s="9"/>
    </row>
    <row r="13" spans="1:4" x14ac:dyDescent="0.35">
      <c r="A13" s="11" t="s">
        <v>160</v>
      </c>
      <c r="B13" s="12" t="s">
        <v>161</v>
      </c>
      <c r="C13" s="13" t="s">
        <v>328</v>
      </c>
      <c r="D13" s="9"/>
    </row>
    <row r="14" spans="1:4" ht="29" x14ac:dyDescent="0.35">
      <c r="A14" s="11" t="s">
        <v>162</v>
      </c>
      <c r="B14" s="12" t="s">
        <v>163</v>
      </c>
      <c r="C14" s="13" t="s">
        <v>329</v>
      </c>
      <c r="D14" s="9"/>
    </row>
    <row r="15" spans="1:4" ht="14.5" customHeight="1" x14ac:dyDescent="0.35">
      <c r="A15" s="36" t="s">
        <v>164</v>
      </c>
      <c r="B15" s="37"/>
      <c r="C15" s="38"/>
      <c r="D15" s="10"/>
    </row>
    <row r="16" spans="1:4" ht="29" x14ac:dyDescent="0.35">
      <c r="A16" s="11" t="s">
        <v>165</v>
      </c>
      <c r="B16" s="12" t="s">
        <v>166</v>
      </c>
      <c r="C16" s="13" t="s">
        <v>324</v>
      </c>
      <c r="D16" s="9"/>
    </row>
    <row r="17" spans="1:4" ht="14.5" customHeight="1" x14ac:dyDescent="0.35">
      <c r="A17" s="36" t="s">
        <v>167</v>
      </c>
      <c r="B17" s="37"/>
      <c r="C17" s="38"/>
      <c r="D17" s="10"/>
    </row>
    <row r="18" spans="1:4" ht="29" x14ac:dyDescent="0.35">
      <c r="A18" s="11" t="s">
        <v>168</v>
      </c>
      <c r="B18" s="12" t="s">
        <v>169</v>
      </c>
      <c r="C18" s="13" t="s">
        <v>323</v>
      </c>
      <c r="D18" s="9"/>
    </row>
    <row r="19" spans="1:4" ht="14.5" customHeight="1" x14ac:dyDescent="0.35">
      <c r="A19" s="36" t="s">
        <v>170</v>
      </c>
      <c r="B19" s="37"/>
      <c r="C19" s="38"/>
      <c r="D19" s="10"/>
    </row>
    <row r="20" spans="1:4" x14ac:dyDescent="0.35">
      <c r="A20" s="39" t="s">
        <v>171</v>
      </c>
      <c r="B20" s="40" t="s">
        <v>172</v>
      </c>
      <c r="C20" s="41" t="s">
        <v>322</v>
      </c>
      <c r="D20" s="9"/>
    </row>
    <row r="21" spans="1:4" x14ac:dyDescent="0.35">
      <c r="A21" s="39"/>
      <c r="B21" s="40"/>
      <c r="C21" s="41"/>
      <c r="D21" s="9"/>
    </row>
    <row r="22" spans="1:4" ht="14.5" customHeight="1" x14ac:dyDescent="0.35">
      <c r="A22" s="36" t="s">
        <v>173</v>
      </c>
      <c r="B22" s="37"/>
      <c r="C22" s="38"/>
      <c r="D22" s="10"/>
    </row>
    <row r="23" spans="1:4" x14ac:dyDescent="0.35">
      <c r="A23" s="11" t="s">
        <v>174</v>
      </c>
      <c r="B23" s="12" t="s">
        <v>175</v>
      </c>
      <c r="C23" s="13" t="s">
        <v>319</v>
      </c>
      <c r="D23" s="9"/>
    </row>
    <row r="24" spans="1:4" x14ac:dyDescent="0.35">
      <c r="A24" s="11" t="s">
        <v>176</v>
      </c>
      <c r="B24" s="12" t="s">
        <v>177</v>
      </c>
      <c r="C24" s="13" t="s">
        <v>320</v>
      </c>
      <c r="D24" s="9"/>
    </row>
    <row r="25" spans="1:4" x14ac:dyDescent="0.35">
      <c r="A25" s="11" t="s">
        <v>178</v>
      </c>
      <c r="B25" s="12" t="s">
        <v>179</v>
      </c>
      <c r="C25" s="13" t="s">
        <v>321</v>
      </c>
      <c r="D25" s="9"/>
    </row>
    <row r="26" spans="1:4" x14ac:dyDescent="0.35">
      <c r="A26" s="11" t="s">
        <v>180</v>
      </c>
      <c r="B26" s="12" t="s">
        <v>181</v>
      </c>
      <c r="C26" s="13" t="s">
        <v>318</v>
      </c>
      <c r="D26" s="9"/>
    </row>
    <row r="27" spans="1:4" ht="14.5" customHeight="1" x14ac:dyDescent="0.35">
      <c r="A27" s="36" t="s">
        <v>182</v>
      </c>
      <c r="B27" s="37"/>
      <c r="C27" s="38"/>
      <c r="D27" s="10"/>
    </row>
    <row r="28" spans="1:4" x14ac:dyDescent="0.35">
      <c r="A28" s="11" t="s">
        <v>183</v>
      </c>
      <c r="B28" s="12" t="s">
        <v>182</v>
      </c>
      <c r="C28" s="13" t="s">
        <v>184</v>
      </c>
      <c r="D28" s="9"/>
    </row>
    <row r="29" spans="1:4" ht="14.5" customHeight="1" x14ac:dyDescent="0.35">
      <c r="A29" s="36" t="s">
        <v>185</v>
      </c>
      <c r="B29" s="37"/>
      <c r="C29" s="38"/>
      <c r="D29" s="10"/>
    </row>
    <row r="30" spans="1:4" ht="15" thickBot="1" x14ac:dyDescent="0.4">
      <c r="A30" s="14" t="s">
        <v>186</v>
      </c>
      <c r="B30" s="15" t="s">
        <v>185</v>
      </c>
      <c r="C30" s="16" t="s">
        <v>317</v>
      </c>
      <c r="D30" s="9"/>
    </row>
  </sheetData>
  <mergeCells count="16">
    <mergeCell ref="A9:C9"/>
    <mergeCell ref="A15:C15"/>
    <mergeCell ref="A17:C17"/>
    <mergeCell ref="A19:C19"/>
    <mergeCell ref="A22:C22"/>
    <mergeCell ref="A27:C27"/>
    <mergeCell ref="A29:C29"/>
    <mergeCell ref="A20:A21"/>
    <mergeCell ref="B20:B21"/>
    <mergeCell ref="C20:C21"/>
    <mergeCell ref="A8:C8"/>
    <mergeCell ref="A1:C1"/>
    <mergeCell ref="A2:C2"/>
    <mergeCell ref="A3:C3"/>
    <mergeCell ref="A4:C6"/>
    <mergeCell ref="A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207"/>
  <sheetViews>
    <sheetView topLeftCell="AB149" workbookViewId="0">
      <selection activeCell="AB167" sqref="AB167:AD206"/>
    </sheetView>
  </sheetViews>
  <sheetFormatPr defaultRowHeight="14.5" x14ac:dyDescent="0.35"/>
  <cols>
    <col min="1" max="1" width="12.26953125" bestFit="1" customWidth="1"/>
    <col min="2" max="2" width="12.1796875" bestFit="1" customWidth="1"/>
    <col min="3" max="3" width="16.453125" bestFit="1" customWidth="1"/>
    <col min="4" max="4" width="10.26953125" style="6" bestFit="1" customWidth="1"/>
    <col min="5" max="5" width="44.1796875" style="6" bestFit="1" customWidth="1"/>
    <col min="6" max="6" width="10.26953125" style="6" bestFit="1" customWidth="1"/>
    <col min="7" max="7" width="69.1796875" style="6" bestFit="1" customWidth="1"/>
    <col min="8" max="8" width="10.26953125" style="6" bestFit="1" customWidth="1"/>
    <col min="9" max="9" width="65.1796875" style="6" bestFit="1" customWidth="1"/>
    <col min="10" max="10" width="10.26953125" style="6" bestFit="1" customWidth="1"/>
    <col min="11" max="11" width="55.453125" style="6" bestFit="1" customWidth="1"/>
    <col min="12" max="12" width="10.26953125" style="6" bestFit="1" customWidth="1"/>
    <col min="13" max="13" width="47.7265625" style="6" bestFit="1" customWidth="1"/>
    <col min="14" max="14" width="10.26953125" style="6" bestFit="1" customWidth="1"/>
    <col min="15" max="15" width="63.81640625" style="6" bestFit="1" customWidth="1"/>
    <col min="16" max="16" width="10.26953125" style="6" bestFit="1" customWidth="1"/>
    <col min="17" max="17" width="45.54296875" style="6" bestFit="1" customWidth="1"/>
    <col min="18" max="18" width="10.26953125" style="6" bestFit="1" customWidth="1"/>
    <col min="19" max="19" width="48" style="6" bestFit="1" customWidth="1"/>
    <col min="20" max="20" width="48.7265625" style="6" bestFit="1" customWidth="1"/>
    <col min="21" max="21" width="73.7265625" style="6" customWidth="1"/>
    <col min="22" max="22" width="69.7265625" style="6" bestFit="1" customWidth="1"/>
    <col min="23" max="23" width="60.1796875" style="6" bestFit="1" customWidth="1"/>
    <col min="24" max="24" width="52.453125" style="6" bestFit="1" customWidth="1"/>
    <col min="25" max="25" width="68.54296875" style="6" bestFit="1" customWidth="1"/>
    <col min="26" max="26" width="50.26953125" style="6" bestFit="1" customWidth="1"/>
    <col min="27" max="27" width="52.7265625" style="6" bestFit="1" customWidth="1"/>
    <col min="28" max="28" width="15.54296875" bestFit="1" customWidth="1"/>
    <col min="29" max="29" width="48.26953125" bestFit="1" customWidth="1"/>
    <col min="30" max="30" width="54" bestFit="1" customWidth="1"/>
    <col min="31" max="31" width="16.81640625" bestFit="1" customWidth="1"/>
    <col min="32" max="32" width="43.26953125" bestFit="1" customWidth="1"/>
    <col min="33" max="33" width="58.81640625" bestFit="1" customWidth="1"/>
    <col min="34" max="34" width="45.7265625" bestFit="1" customWidth="1"/>
    <col min="35" max="35" width="65.7265625" bestFit="1" customWidth="1"/>
    <col min="36" max="36" width="41.26953125" bestFit="1" customWidth="1"/>
    <col min="37" max="37" width="23" bestFit="1" customWidth="1"/>
    <col min="38" max="38" width="19.453125" bestFit="1" customWidth="1"/>
  </cols>
  <sheetData>
    <row r="1" spans="1:33" x14ac:dyDescent="0.35">
      <c r="A1" s="6" t="s">
        <v>307</v>
      </c>
      <c r="B1" s="6" t="s">
        <v>2</v>
      </c>
      <c r="C1" s="6" t="s">
        <v>308</v>
      </c>
      <c r="D1" s="6" t="s">
        <v>304</v>
      </c>
      <c r="E1" s="6" t="s">
        <v>2</v>
      </c>
      <c r="F1" s="6" t="s">
        <v>304</v>
      </c>
      <c r="G1" s="6" t="s">
        <v>2</v>
      </c>
      <c r="H1" s="6" t="s">
        <v>304</v>
      </c>
      <c r="I1" s="6" t="s">
        <v>2</v>
      </c>
      <c r="J1" s="6" t="s">
        <v>304</v>
      </c>
      <c r="K1" s="6" t="s">
        <v>2</v>
      </c>
      <c r="L1" s="6" t="s">
        <v>304</v>
      </c>
      <c r="M1" s="6" t="s">
        <v>2</v>
      </c>
      <c r="N1" s="6" t="s">
        <v>304</v>
      </c>
      <c r="O1" s="6" t="s">
        <v>2</v>
      </c>
      <c r="P1" s="6" t="s">
        <v>304</v>
      </c>
      <c r="Q1" s="6" t="s">
        <v>2</v>
      </c>
      <c r="R1" s="6" t="s">
        <v>304</v>
      </c>
      <c r="S1" s="6" t="s">
        <v>2</v>
      </c>
      <c r="T1" s="6" t="s">
        <v>308</v>
      </c>
      <c r="U1" s="6" t="s">
        <v>308</v>
      </c>
      <c r="V1" s="6" t="s">
        <v>308</v>
      </c>
      <c r="W1" s="6" t="s">
        <v>308</v>
      </c>
      <c r="X1" s="6" t="s">
        <v>308</v>
      </c>
      <c r="Y1" s="6" t="s">
        <v>308</v>
      </c>
      <c r="Z1" s="6" t="s">
        <v>308</v>
      </c>
      <c r="AA1" s="6" t="s">
        <v>308</v>
      </c>
      <c r="AB1" s="6" t="s">
        <v>305</v>
      </c>
      <c r="AC1" s="6" t="s">
        <v>306</v>
      </c>
      <c r="AD1" s="6" t="s">
        <v>308</v>
      </c>
      <c r="AE1" s="6" t="s">
        <v>187</v>
      </c>
      <c r="AF1" s="6" t="s">
        <v>310</v>
      </c>
      <c r="AG1" s="6" t="s">
        <v>309</v>
      </c>
    </row>
    <row r="2" spans="1:33" x14ac:dyDescent="0.35">
      <c r="A2" s="6">
        <v>1</v>
      </c>
      <c r="B2" s="6" t="s">
        <v>273</v>
      </c>
      <c r="C2" s="6" t="str">
        <f t="shared" ref="C2:C22" si="0">A2&amp;" - "&amp;B2</f>
        <v>1 - Level 01</v>
      </c>
      <c r="D2" s="6">
        <v>1</v>
      </c>
      <c r="E2" t="s">
        <v>296</v>
      </c>
      <c r="F2" s="6">
        <v>2</v>
      </c>
      <c r="G2" t="s">
        <v>297</v>
      </c>
      <c r="H2" s="6">
        <v>3</v>
      </c>
      <c r="I2" t="s">
        <v>301</v>
      </c>
      <c r="J2" s="6">
        <v>4</v>
      </c>
      <c r="K2" t="s">
        <v>298</v>
      </c>
      <c r="L2" s="6">
        <v>5</v>
      </c>
      <c r="M2" t="s">
        <v>302</v>
      </c>
      <c r="N2" s="6">
        <v>6</v>
      </c>
      <c r="O2" t="s">
        <v>299</v>
      </c>
      <c r="P2" s="6">
        <v>7</v>
      </c>
      <c r="Q2" t="s">
        <v>300</v>
      </c>
      <c r="R2" s="6">
        <v>8</v>
      </c>
      <c r="S2" t="s">
        <v>303</v>
      </c>
      <c r="T2" t="str">
        <f t="shared" ref="T2:T10" si="1">D2&amp;" - "&amp;E2</f>
        <v>1 - Offices</v>
      </c>
      <c r="U2" t="str">
        <f t="shared" ref="U2:U11" si="2">F2&amp;" - "&amp;G2</f>
        <v>2 - General Teaching Areas</v>
      </c>
      <c r="V2" t="str">
        <f t="shared" ref="V2:V22" si="3">H2&amp;" - "&amp;I2</f>
        <v>3 - Laboratory Facilities and Design Studios</v>
      </c>
      <c r="W2" t="str">
        <f t="shared" ref="W2:W17" si="4">J2&amp;" - "&amp;K2</f>
        <v>4 - Ancillary Areas</v>
      </c>
      <c r="X2" t="str">
        <f t="shared" ref="X2:X15" si="5">L2&amp;" - "&amp;M2</f>
        <v>5 - Information Service Category</v>
      </c>
      <c r="Y2" t="str">
        <f t="shared" ref="Y2:Y22" si="6">N2&amp;" - "&amp;O2</f>
        <v>6 - General Facilities</v>
      </c>
      <c r="Z2" t="str">
        <f t="shared" ref="Z2:Z14" si="7">P2&amp;" - "&amp;Q2</f>
        <v>7 - Residential Categories</v>
      </c>
      <c r="AA2" t="str">
        <f t="shared" ref="AA2:AA33" si="8">R2&amp;" - "&amp;S2</f>
        <v>8 - Non-Usable Floor Areas</v>
      </c>
      <c r="AB2">
        <v>1027</v>
      </c>
      <c r="AC2" t="s">
        <v>338</v>
      </c>
      <c r="AD2" t="str">
        <f t="shared" ref="AD2:AD65" si="9">AB2&amp;" - "&amp;AC2</f>
        <v>1027 - Centre for Enabling Pathways</v>
      </c>
      <c r="AE2" t="s">
        <v>154</v>
      </c>
      <c r="AF2" t="s">
        <v>153</v>
      </c>
      <c r="AG2" t="s">
        <v>155</v>
      </c>
    </row>
    <row r="3" spans="1:33" x14ac:dyDescent="0.35">
      <c r="A3" s="6">
        <v>2</v>
      </c>
      <c r="B3" s="6" t="s">
        <v>274</v>
      </c>
      <c r="C3" s="6" t="str">
        <f t="shared" si="0"/>
        <v>2 - Level 02</v>
      </c>
      <c r="D3" s="6">
        <v>101</v>
      </c>
      <c r="E3" s="6" t="s">
        <v>3</v>
      </c>
      <c r="F3" s="6">
        <v>200</v>
      </c>
      <c r="G3" s="6" t="s">
        <v>11</v>
      </c>
      <c r="H3" s="6">
        <v>300</v>
      </c>
      <c r="I3" s="6" t="s">
        <v>20</v>
      </c>
      <c r="J3" s="6">
        <v>400</v>
      </c>
      <c r="K3" s="6" t="s">
        <v>40</v>
      </c>
      <c r="L3" s="6">
        <v>500</v>
      </c>
      <c r="M3" s="6" t="s">
        <v>55</v>
      </c>
      <c r="N3" s="6">
        <v>600</v>
      </c>
      <c r="O3" s="6" t="s">
        <v>68</v>
      </c>
      <c r="P3" s="6">
        <v>701</v>
      </c>
      <c r="Q3" s="6" t="s">
        <v>88</v>
      </c>
      <c r="R3" s="6">
        <v>800</v>
      </c>
      <c r="S3" s="6" t="s">
        <v>100</v>
      </c>
      <c r="T3" s="6" t="str">
        <f t="shared" si="1"/>
        <v>101 - Office / Open Plan Faculty Staff</v>
      </c>
      <c r="U3" s="6" t="str">
        <f t="shared" si="2"/>
        <v>200 - General Teaching Area - Informal Learning Space</v>
      </c>
      <c r="V3" s="6" t="str">
        <f t="shared" si="3"/>
        <v>300 - Laboratory Facility - Student Information</v>
      </c>
      <c r="W3" s="6" t="str">
        <f t="shared" si="4"/>
        <v>400 - Ancillary Area - Specific Type Not Defined.</v>
      </c>
      <c r="X3" s="6" t="str">
        <f t="shared" si="5"/>
        <v>500 - Information Service Category - specific type not defined.</v>
      </c>
      <c r="Y3" s="6" t="str">
        <f t="shared" si="6"/>
        <v>600 - General Facility - Specific type not defined</v>
      </c>
      <c r="Z3" s="6" t="str">
        <f t="shared" si="7"/>
        <v>701 - Residential Accommodation - Staff</v>
      </c>
      <c r="AA3" s="6" t="str">
        <f t="shared" si="8"/>
        <v>800 - Non-Useable Floor Area - specific type not defined</v>
      </c>
      <c r="AB3">
        <v>1043</v>
      </c>
      <c r="AC3" t="s">
        <v>132</v>
      </c>
      <c r="AD3" t="str">
        <f t="shared" si="9"/>
        <v>1043 - Humanities Research and Graduate Studies</v>
      </c>
      <c r="AE3" t="s">
        <v>156</v>
      </c>
      <c r="AF3" t="s">
        <v>153</v>
      </c>
      <c r="AG3" t="s">
        <v>157</v>
      </c>
    </row>
    <row r="4" spans="1:33" x14ac:dyDescent="0.35">
      <c r="A4" s="6">
        <v>3</v>
      </c>
      <c r="B4" s="6" t="s">
        <v>275</v>
      </c>
      <c r="C4" s="6" t="str">
        <f t="shared" si="0"/>
        <v>3 - Level 03</v>
      </c>
      <c r="D4" s="6">
        <v>102</v>
      </c>
      <c r="E4" s="6" t="s">
        <v>4</v>
      </c>
      <c r="F4" s="6">
        <v>201</v>
      </c>
      <c r="G4" s="6" t="s">
        <v>12</v>
      </c>
      <c r="H4" s="6">
        <v>301</v>
      </c>
      <c r="I4" s="6" t="s">
        <v>21</v>
      </c>
      <c r="J4" s="6">
        <v>401</v>
      </c>
      <c r="K4" s="6" t="s">
        <v>41</v>
      </c>
      <c r="L4" s="6">
        <v>501</v>
      </c>
      <c r="M4" s="6" t="s">
        <v>56</v>
      </c>
      <c r="N4" s="6">
        <v>601</v>
      </c>
      <c r="O4" s="6" t="s">
        <v>69</v>
      </c>
      <c r="P4" s="6">
        <v>702</v>
      </c>
      <c r="Q4" s="6" t="s">
        <v>89</v>
      </c>
      <c r="R4" s="6">
        <v>801</v>
      </c>
      <c r="S4" s="6" t="s">
        <v>101</v>
      </c>
      <c r="T4" s="6" t="str">
        <f t="shared" si="1"/>
        <v>102 - Office / Open Plan Research Staff</v>
      </c>
      <c r="U4" s="6" t="str">
        <f t="shared" si="2"/>
        <v>201 - General Teaching Area - Lecture Theatre (&gt;100) stepped floor, raking ceiling</v>
      </c>
      <c r="V4" s="6" t="str">
        <f t="shared" si="3"/>
        <v>301 - Laboratory Facility - Scientific/Medical/Engineering Undergraduate</v>
      </c>
      <c r="W4" s="6" t="str">
        <f t="shared" si="4"/>
        <v>401 - Ancillary Area - Laboratory Service/Preparation</v>
      </c>
      <c r="X4" s="6" t="str">
        <f t="shared" si="5"/>
        <v>501 - Information Service Category - Reading Room</v>
      </c>
      <c r="Y4" s="6" t="str">
        <f t="shared" si="6"/>
        <v>601 - General Facility - Committee/Conference Meeting Room</v>
      </c>
      <c r="Z4" s="6" t="str">
        <f t="shared" si="7"/>
        <v>702 - Residential Accommodation - Head or Chief Executive</v>
      </c>
      <c r="AA4" s="6" t="str">
        <f t="shared" si="8"/>
        <v>801 - Non-Useable Floor Area - Circulation</v>
      </c>
      <c r="AB4">
        <v>1061</v>
      </c>
      <c r="AC4" t="s">
        <v>196</v>
      </c>
      <c r="AD4" t="str">
        <f t="shared" si="9"/>
        <v>1061 - Curtin English</v>
      </c>
      <c r="AE4" t="s">
        <v>158</v>
      </c>
      <c r="AF4" t="s">
        <v>153</v>
      </c>
      <c r="AG4" t="s">
        <v>159</v>
      </c>
    </row>
    <row r="5" spans="1:33" x14ac:dyDescent="0.35">
      <c r="A5" s="6">
        <v>4</v>
      </c>
      <c r="B5" s="6" t="s">
        <v>276</v>
      </c>
      <c r="C5" s="6" t="str">
        <f t="shared" si="0"/>
        <v>4 - Level 04</v>
      </c>
      <c r="D5" s="6">
        <v>103</v>
      </c>
      <c r="E5" s="6" t="s">
        <v>5</v>
      </c>
      <c r="F5" s="6">
        <v>202</v>
      </c>
      <c r="G5" s="6" t="s">
        <v>13</v>
      </c>
      <c r="H5" s="6">
        <v>302</v>
      </c>
      <c r="I5" s="6" t="s">
        <v>22</v>
      </c>
      <c r="J5" s="6">
        <v>402</v>
      </c>
      <c r="K5" s="6" t="s">
        <v>42</v>
      </c>
      <c r="L5" s="6">
        <v>502</v>
      </c>
      <c r="M5" s="6" t="s">
        <v>57</v>
      </c>
      <c r="N5" s="6">
        <v>602</v>
      </c>
      <c r="O5" s="6" t="s">
        <v>70</v>
      </c>
      <c r="P5" s="6">
        <v>703</v>
      </c>
      <c r="Q5" s="6" t="s">
        <v>90</v>
      </c>
      <c r="R5" s="6">
        <v>802</v>
      </c>
      <c r="S5" s="6" t="s">
        <v>102</v>
      </c>
      <c r="T5" s="6" t="str">
        <f t="shared" si="1"/>
        <v>103 - Office / Open Plan Honours/Post-Graduate Students</v>
      </c>
      <c r="U5" s="6" t="str">
        <f t="shared" si="2"/>
        <v>202 - General Teaching Area -Lecture / Seminar /Tutorial Room (15&lt;70 seats - flat floor)</v>
      </c>
      <c r="V5" s="6" t="str">
        <f t="shared" si="3"/>
        <v>302 - Laboratory Facility - Scientific/Medical/Engineering Postgraduate</v>
      </c>
      <c r="W5" s="6" t="str">
        <f t="shared" si="4"/>
        <v>402 - Ancillary Area - Instrument Room</v>
      </c>
      <c r="X5" s="6" t="str">
        <f t="shared" si="5"/>
        <v>502 - Information Service Category - Private Study</v>
      </c>
      <c r="Y5" s="6" t="str">
        <f t="shared" si="6"/>
        <v>602 - General Facility - CommitteeConference/Meeting Room Service Area</v>
      </c>
      <c r="Z5" s="6" t="str">
        <f t="shared" si="7"/>
        <v>703 - Residential Accommodation - Caretaker, Curator</v>
      </c>
      <c r="AA5" s="6" t="str">
        <f t="shared" si="8"/>
        <v>802 - Non-Useable Floor Area - Tea Room</v>
      </c>
      <c r="AB5">
        <v>1069</v>
      </c>
      <c r="AC5" t="s">
        <v>339</v>
      </c>
      <c r="AD5" t="str">
        <f t="shared" si="9"/>
        <v>1069 - Curtin School of Nursing</v>
      </c>
      <c r="AE5" t="s">
        <v>160</v>
      </c>
      <c r="AF5" t="s">
        <v>153</v>
      </c>
      <c r="AG5" t="s">
        <v>161</v>
      </c>
    </row>
    <row r="6" spans="1:33" x14ac:dyDescent="0.35">
      <c r="A6" s="6">
        <v>5</v>
      </c>
      <c r="B6" s="6" t="s">
        <v>277</v>
      </c>
      <c r="C6" s="6" t="str">
        <f t="shared" si="0"/>
        <v>5 - Level 05</v>
      </c>
      <c r="D6" s="6">
        <v>104</v>
      </c>
      <c r="E6" s="6" t="s">
        <v>6</v>
      </c>
      <c r="F6" s="6">
        <v>203</v>
      </c>
      <c r="G6" s="6" t="s">
        <v>14</v>
      </c>
      <c r="H6" s="6">
        <v>303</v>
      </c>
      <c r="I6" s="6" t="s">
        <v>23</v>
      </c>
      <c r="J6" s="6">
        <v>403</v>
      </c>
      <c r="K6" s="6" t="s">
        <v>43</v>
      </c>
      <c r="L6" s="6">
        <v>503</v>
      </c>
      <c r="M6" s="6" t="s">
        <v>58</v>
      </c>
      <c r="N6" s="6">
        <v>603</v>
      </c>
      <c r="O6" s="6" t="s">
        <v>71</v>
      </c>
      <c r="P6" s="6">
        <v>704</v>
      </c>
      <c r="Q6" s="6" t="s">
        <v>91</v>
      </c>
      <c r="R6" s="6">
        <v>803</v>
      </c>
      <c r="S6" s="6" t="s">
        <v>103</v>
      </c>
      <c r="T6" s="6" t="str">
        <f t="shared" si="1"/>
        <v>104 - Office / Open Plan Technical, Laboratory or Store</v>
      </c>
      <c r="U6" s="6" t="str">
        <f t="shared" si="2"/>
        <v>203 - General Teaching Area - Lecture Theatre/Seminar Service Room</v>
      </c>
      <c r="V6" s="6" t="str">
        <f t="shared" si="3"/>
        <v>303 - Laboratory Facility - Drawing Office/Architecture/Engineering/Design</v>
      </c>
      <c r="W6" s="6" t="str">
        <f t="shared" si="4"/>
        <v>403 - Ancillary Area - Workshop Within a Laboratory</v>
      </c>
      <c r="X6" s="6" t="str">
        <f t="shared" si="5"/>
        <v>503 - Information Service Category - Audio-visual Room</v>
      </c>
      <c r="Y6" s="6" t="str">
        <f t="shared" si="6"/>
        <v>603 - General Facility - Printing/Photocopying</v>
      </c>
      <c r="Z6" s="6" t="str">
        <f t="shared" si="7"/>
        <v>704 - Student Accommodation - Apartment</v>
      </c>
      <c r="AA6" s="6" t="str">
        <f t="shared" si="8"/>
        <v>803 - Non-Useable Floor Area - Toilets/Rest Room</v>
      </c>
      <c r="AB6">
        <v>1081</v>
      </c>
      <c r="AC6" t="s">
        <v>235</v>
      </c>
      <c r="AD6" t="str">
        <f t="shared" si="9"/>
        <v>1081 - School of Media, Creative Arts and Social Inquiry</v>
      </c>
      <c r="AE6" t="s">
        <v>162</v>
      </c>
      <c r="AF6" t="s">
        <v>153</v>
      </c>
      <c r="AG6" t="s">
        <v>163</v>
      </c>
    </row>
    <row r="7" spans="1:33" x14ac:dyDescent="0.35">
      <c r="A7" s="6">
        <v>6</v>
      </c>
      <c r="B7" s="6" t="s">
        <v>278</v>
      </c>
      <c r="C7" s="6" t="str">
        <f t="shared" si="0"/>
        <v>6 - Level 06</v>
      </c>
      <c r="D7" s="6">
        <v>105</v>
      </c>
      <c r="E7" s="6" t="s">
        <v>7</v>
      </c>
      <c r="F7" s="6">
        <v>204</v>
      </c>
      <c r="G7" s="6" t="s">
        <v>15</v>
      </c>
      <c r="H7" s="6">
        <v>304</v>
      </c>
      <c r="I7" s="6" t="s">
        <v>24</v>
      </c>
      <c r="J7" s="6">
        <v>404</v>
      </c>
      <c r="K7" s="6" t="s">
        <v>44</v>
      </c>
      <c r="L7" s="6">
        <v>504</v>
      </c>
      <c r="M7" s="6" t="s">
        <v>59</v>
      </c>
      <c r="N7" s="6">
        <v>604</v>
      </c>
      <c r="O7" s="6" t="s">
        <v>72</v>
      </c>
      <c r="P7" s="6">
        <v>705</v>
      </c>
      <c r="Q7" s="6" t="s">
        <v>92</v>
      </c>
      <c r="R7" s="6">
        <v>804</v>
      </c>
      <c r="S7" s="6" t="s">
        <v>104</v>
      </c>
      <c r="T7" s="6" t="str">
        <f t="shared" si="1"/>
        <v>105 - Office / Open Plan Professional Staff</v>
      </c>
      <c r="U7" s="6" t="str">
        <f t="shared" si="2"/>
        <v>204 - General Teaching Area - Not Defined</v>
      </c>
      <c r="V7" s="6" t="str">
        <f t="shared" si="3"/>
        <v>304 - Laboratory Facility - Computer Laboratory Undergraduate</v>
      </c>
      <c r="W7" s="6" t="str">
        <f t="shared" si="4"/>
        <v>404 - Ancillary Area - Store and Prep Area</v>
      </c>
      <c r="X7" s="6" t="str">
        <f t="shared" si="5"/>
        <v>504 - Information Service Category - Open-Stack</v>
      </c>
      <c r="Y7" s="6" t="str">
        <f t="shared" si="6"/>
        <v>604 - General Facility - Common Room</v>
      </c>
      <c r="Z7" s="6" t="str">
        <f t="shared" si="7"/>
        <v>705 - Student Accommodation - Bed/Study</v>
      </c>
      <c r="AA7" s="6" t="str">
        <f t="shared" si="8"/>
        <v>804 - Non-Useable Floor Area - Change/Shower Room</v>
      </c>
      <c r="AB7">
        <v>1082</v>
      </c>
      <c r="AC7" t="s">
        <v>236</v>
      </c>
      <c r="AD7" t="str">
        <f t="shared" si="9"/>
        <v>1082 - School of Design and the Built Environment</v>
      </c>
      <c r="AE7" t="s">
        <v>165</v>
      </c>
      <c r="AF7" s="6" t="s">
        <v>164</v>
      </c>
      <c r="AG7" s="6" t="s">
        <v>166</v>
      </c>
    </row>
    <row r="8" spans="1:33" x14ac:dyDescent="0.35">
      <c r="A8" s="6">
        <v>7</v>
      </c>
      <c r="B8" s="6" t="s">
        <v>279</v>
      </c>
      <c r="C8" s="6" t="str">
        <f t="shared" si="0"/>
        <v>7 - Level 07</v>
      </c>
      <c r="D8" s="6">
        <v>106</v>
      </c>
      <c r="E8" s="6" t="s">
        <v>8</v>
      </c>
      <c r="F8" s="6">
        <v>205</v>
      </c>
      <c r="G8" s="6" t="s">
        <v>16</v>
      </c>
      <c r="H8" s="6">
        <v>305</v>
      </c>
      <c r="I8" s="6" t="s">
        <v>25</v>
      </c>
      <c r="J8" s="6">
        <v>405</v>
      </c>
      <c r="K8" s="6" t="s">
        <v>45</v>
      </c>
      <c r="L8" s="6">
        <v>505</v>
      </c>
      <c r="M8" s="6" t="s">
        <v>60</v>
      </c>
      <c r="N8" s="6">
        <v>607</v>
      </c>
      <c r="O8" s="6" t="s">
        <v>73</v>
      </c>
      <c r="P8" s="6">
        <v>706</v>
      </c>
      <c r="Q8" s="6" t="s">
        <v>93</v>
      </c>
      <c r="R8" s="6">
        <v>805</v>
      </c>
      <c r="S8" s="6" t="s">
        <v>105</v>
      </c>
      <c r="T8" s="6" t="str">
        <f t="shared" si="1"/>
        <v>106 - Office / Open Plan Category Undefined</v>
      </c>
      <c r="U8" s="6" t="str">
        <f t="shared" si="2"/>
        <v>205 - Informal Learning Spaces - Abacus Lab</v>
      </c>
      <c r="V8" s="6" t="str">
        <f t="shared" si="3"/>
        <v>305 - Laboratory Facility - Computer Laboratory Postgraduate</v>
      </c>
      <c r="W8" s="6" t="str">
        <f t="shared" si="4"/>
        <v>405 - Ancillary Area - Display Area, Museum</v>
      </c>
      <c r="X8" s="6" t="str">
        <f t="shared" si="5"/>
        <v>505 - Information Service Category - Open - Stack</v>
      </c>
      <c r="Y8" s="6" t="str">
        <f t="shared" si="6"/>
        <v>607 - General Facility - Refectory/Canteen/Dining Room</v>
      </c>
      <c r="Z8" s="6" t="str">
        <f t="shared" si="7"/>
        <v>706 - Student Accommodation - Lounge</v>
      </c>
      <c r="AA8" s="6" t="str">
        <f t="shared" si="8"/>
        <v>805 - Non-Useable Floor Area - Cleaner's Room</v>
      </c>
      <c r="AB8">
        <v>1084</v>
      </c>
      <c r="AC8" t="s">
        <v>133</v>
      </c>
      <c r="AD8" t="str">
        <f t="shared" si="9"/>
        <v>1084 - School of Education</v>
      </c>
      <c r="AE8" t="s">
        <v>168</v>
      </c>
      <c r="AF8" s="6" t="s">
        <v>167</v>
      </c>
      <c r="AG8" s="6" t="s">
        <v>169</v>
      </c>
    </row>
    <row r="9" spans="1:33" x14ac:dyDescent="0.35">
      <c r="A9" s="6">
        <v>8</v>
      </c>
      <c r="B9" s="6" t="s">
        <v>280</v>
      </c>
      <c r="C9" s="6" t="str">
        <f t="shared" si="0"/>
        <v>8 - Level 08</v>
      </c>
      <c r="D9" s="6">
        <v>107</v>
      </c>
      <c r="E9" s="6" t="s">
        <v>9</v>
      </c>
      <c r="F9" s="6">
        <v>206</v>
      </c>
      <c r="G9" s="6" t="s">
        <v>17</v>
      </c>
      <c r="H9" s="6">
        <v>306</v>
      </c>
      <c r="I9" s="6" t="s">
        <v>26</v>
      </c>
      <c r="J9" s="6">
        <v>406</v>
      </c>
      <c r="K9" s="6" t="s">
        <v>46</v>
      </c>
      <c r="L9" s="6">
        <v>506</v>
      </c>
      <c r="M9" s="6" t="s">
        <v>61</v>
      </c>
      <c r="N9" s="6">
        <v>608</v>
      </c>
      <c r="O9" s="6" t="s">
        <v>74</v>
      </c>
      <c r="P9" s="6">
        <v>707</v>
      </c>
      <c r="Q9" s="6" t="s">
        <v>94</v>
      </c>
      <c r="R9" s="6">
        <v>806</v>
      </c>
      <c r="S9" s="6" t="s">
        <v>106</v>
      </c>
      <c r="T9" s="6" t="str">
        <f t="shared" si="1"/>
        <v>107 - Office / Class Room / Teaching Studio</v>
      </c>
      <c r="U9" s="6" t="str">
        <f t="shared" si="2"/>
        <v>206 - Informal Learning Spaces - Study Area</v>
      </c>
      <c r="V9" s="6" t="str">
        <f t="shared" si="3"/>
        <v>306 - Laboratory Facility - Audio-visual Teaching room</v>
      </c>
      <c r="W9" s="6" t="str">
        <f t="shared" si="4"/>
        <v>406 - Ancillary Area - Glass House</v>
      </c>
      <c r="X9" s="6" t="str">
        <f t="shared" si="5"/>
        <v>506 - Information Service Category - Compact-Stack</v>
      </c>
      <c r="Y9" s="6" t="str">
        <f t="shared" si="6"/>
        <v>608 - General Facility - Kitchen/Server/Food Storage</v>
      </c>
      <c r="Z9" s="6" t="str">
        <f t="shared" si="7"/>
        <v>707 - Student Accommodation - Dining/Kitchen</v>
      </c>
      <c r="AA9" s="6" t="str">
        <f t="shared" si="8"/>
        <v>806 - Non-Useable Floor Area - Garage/Loading Bay</v>
      </c>
      <c r="AB9">
        <v>1092</v>
      </c>
      <c r="AC9" t="s">
        <v>138</v>
      </c>
      <c r="AD9" t="str">
        <f t="shared" si="9"/>
        <v>1092 - School of Civil and Mechanical Engineering</v>
      </c>
      <c r="AE9" t="s">
        <v>171</v>
      </c>
      <c r="AF9" s="6" t="s">
        <v>170</v>
      </c>
      <c r="AG9" s="6" t="s">
        <v>172</v>
      </c>
    </row>
    <row r="10" spans="1:33" x14ac:dyDescent="0.35">
      <c r="A10" s="6">
        <v>9</v>
      </c>
      <c r="B10" s="6" t="s">
        <v>281</v>
      </c>
      <c r="C10" s="6" t="str">
        <f t="shared" si="0"/>
        <v>9 - Level 09</v>
      </c>
      <c r="D10" s="6">
        <v>108</v>
      </c>
      <c r="E10" s="6" t="s">
        <v>10</v>
      </c>
      <c r="F10" s="6">
        <v>207</v>
      </c>
      <c r="G10" s="6" t="s">
        <v>18</v>
      </c>
      <c r="H10" s="6">
        <v>307</v>
      </c>
      <c r="I10" s="6" t="s">
        <v>27</v>
      </c>
      <c r="J10" s="6">
        <v>407</v>
      </c>
      <c r="K10" s="6" t="s">
        <v>47</v>
      </c>
      <c r="L10" s="6">
        <v>507</v>
      </c>
      <c r="M10" s="6" t="s">
        <v>62</v>
      </c>
      <c r="N10" s="6">
        <v>609</v>
      </c>
      <c r="O10" s="6" t="s">
        <v>75</v>
      </c>
      <c r="P10" s="6">
        <v>708</v>
      </c>
      <c r="Q10" s="6" t="s">
        <v>95</v>
      </c>
      <c r="R10" s="6">
        <v>807</v>
      </c>
      <c r="S10" s="6" t="s">
        <v>107</v>
      </c>
      <c r="T10" s="6" t="str">
        <f t="shared" si="1"/>
        <v>108 - Office / Open Plan Administration</v>
      </c>
      <c r="U10" s="6" t="str">
        <f t="shared" si="2"/>
        <v>207 - Informal Learning Spaces - Project Room</v>
      </c>
      <c r="V10" s="6" t="str">
        <f t="shared" si="3"/>
        <v>307 - Laboratory Facility - Clinical Areas - Psychology and Anthropology</v>
      </c>
      <c r="W10" s="6" t="str">
        <f t="shared" si="4"/>
        <v>407 - Ancillary Area - Animal Accommodation</v>
      </c>
      <c r="X10" s="6" t="str">
        <f t="shared" si="5"/>
        <v>507 - Information Service Category - Remote Stack</v>
      </c>
      <c r="Y10" s="6" t="str">
        <f t="shared" si="6"/>
        <v>609 - General Facility - Recreation Room/Lounge</v>
      </c>
      <c r="Z10" s="6" t="str">
        <f t="shared" si="7"/>
        <v>708 - Student Accommodation - Ablutions</v>
      </c>
      <c r="AA10" s="6" t="str">
        <f t="shared" si="8"/>
        <v>807 - Non-Useable Floor Area - Mechanical Plant Room</v>
      </c>
      <c r="AB10">
        <v>1097</v>
      </c>
      <c r="AC10" t="s">
        <v>222</v>
      </c>
      <c r="AD10" t="str">
        <f t="shared" si="9"/>
        <v>1097 - Curtin Graduate Research School</v>
      </c>
      <c r="AE10" t="s">
        <v>174</v>
      </c>
      <c r="AF10" s="6" t="s">
        <v>173</v>
      </c>
      <c r="AG10" s="6" t="s">
        <v>175</v>
      </c>
    </row>
    <row r="11" spans="1:33" x14ac:dyDescent="0.35">
      <c r="A11" s="6">
        <v>10</v>
      </c>
      <c r="B11" s="6" t="s">
        <v>282</v>
      </c>
      <c r="C11" s="6" t="str">
        <f t="shared" si="0"/>
        <v>10 - Level 10</v>
      </c>
      <c r="F11" s="6">
        <v>208</v>
      </c>
      <c r="G11" s="6" t="s">
        <v>19</v>
      </c>
      <c r="H11" s="6">
        <v>308</v>
      </c>
      <c r="I11" s="6" t="s">
        <v>28</v>
      </c>
      <c r="J11" s="6">
        <v>408</v>
      </c>
      <c r="K11" s="6" t="s">
        <v>48</v>
      </c>
      <c r="L11" s="6">
        <v>508</v>
      </c>
      <c r="M11" s="6" t="s">
        <v>63</v>
      </c>
      <c r="N11" s="6">
        <v>610</v>
      </c>
      <c r="O11" s="6" t="s">
        <v>76</v>
      </c>
      <c r="P11" s="6">
        <v>709</v>
      </c>
      <c r="Q11" s="6" t="s">
        <v>96</v>
      </c>
      <c r="R11" s="6">
        <v>808</v>
      </c>
      <c r="S11" s="6" t="s">
        <v>108</v>
      </c>
      <c r="U11" s="6" t="str">
        <f t="shared" si="2"/>
        <v>208 - General Teaching Area - Case Study Theatre (70&lt;100)</v>
      </c>
      <c r="V11" s="6" t="str">
        <f t="shared" si="3"/>
        <v>308 - Laboratory Facility - Gymnasium, Human Movement Dance</v>
      </c>
      <c r="W11" s="6" t="str">
        <f t="shared" si="4"/>
        <v>408 - Ancillary Area - Mail Room, Goods Receipt/Dispatch</v>
      </c>
      <c r="X11" s="6" t="str">
        <f t="shared" si="5"/>
        <v>508 - Information Service Category - Library Services</v>
      </c>
      <c r="Y11" s="6" t="str">
        <f t="shared" si="6"/>
        <v>610 - General Facility - Indoor Sporting Facilities</v>
      </c>
      <c r="Z11" s="6" t="str">
        <f t="shared" si="7"/>
        <v>709 - Student Accommodation - Laundry</v>
      </c>
      <c r="AA11" s="6" t="str">
        <f t="shared" si="8"/>
        <v>808 - Non-Useable Floor Area - Mechanical Service Riser</v>
      </c>
      <c r="AB11">
        <v>1100</v>
      </c>
      <c r="AC11" t="s">
        <v>198</v>
      </c>
      <c r="AD11" t="str">
        <f t="shared" si="9"/>
        <v>1100 - English Language Bridging Course</v>
      </c>
      <c r="AE11" t="s">
        <v>176</v>
      </c>
      <c r="AF11" s="6" t="s">
        <v>173</v>
      </c>
      <c r="AG11" s="6" t="s">
        <v>177</v>
      </c>
    </row>
    <row r="12" spans="1:33" x14ac:dyDescent="0.35">
      <c r="A12" s="6" t="s">
        <v>294</v>
      </c>
      <c r="B12" s="6" t="s">
        <v>292</v>
      </c>
      <c r="C12" s="6" t="str">
        <f t="shared" si="0"/>
        <v>RF - Roof</v>
      </c>
      <c r="H12" s="6">
        <v>309</v>
      </c>
      <c r="I12" s="6" t="s">
        <v>29</v>
      </c>
      <c r="J12" s="6">
        <v>409</v>
      </c>
      <c r="K12" s="6" t="s">
        <v>49</v>
      </c>
      <c r="L12" s="6">
        <v>509</v>
      </c>
      <c r="M12" s="6" t="s">
        <v>64</v>
      </c>
      <c r="N12" s="6">
        <v>611</v>
      </c>
      <c r="O12" s="6" t="s">
        <v>77</v>
      </c>
      <c r="P12" s="6">
        <v>710</v>
      </c>
      <c r="Q12" s="6" t="s">
        <v>97</v>
      </c>
      <c r="R12" s="6">
        <v>809</v>
      </c>
      <c r="S12" s="6" t="s">
        <v>109</v>
      </c>
      <c r="V12" s="6" t="str">
        <f t="shared" si="3"/>
        <v>309 - Laboratory Facility - Language and Statistics</v>
      </c>
      <c r="W12" s="6" t="str">
        <f t="shared" si="4"/>
        <v>409 - Ancillary Area - Flammable Liquid Store</v>
      </c>
      <c r="X12" s="6" t="str">
        <f t="shared" si="5"/>
        <v>509 - Information Service Category - Departmental Library</v>
      </c>
      <c r="Y12" s="6" t="str">
        <f t="shared" si="6"/>
        <v>611 - General Facility - Commercial or Business Facilities</v>
      </c>
      <c r="Z12" s="6" t="str">
        <f t="shared" si="7"/>
        <v>710 - Student Accommodation - Common Room</v>
      </c>
      <c r="AA12" s="6" t="str">
        <f t="shared" si="8"/>
        <v>809 - Non-Useable Floor Area - Sub-Stations</v>
      </c>
      <c r="AB12">
        <v>1128</v>
      </c>
      <c r="AC12" t="s">
        <v>227</v>
      </c>
      <c r="AD12" t="str">
        <f t="shared" si="9"/>
        <v>1128 - Future of Work Institute</v>
      </c>
      <c r="AE12" t="s">
        <v>178</v>
      </c>
      <c r="AF12" t="s">
        <v>173</v>
      </c>
      <c r="AG12" s="6" t="s">
        <v>179</v>
      </c>
    </row>
    <row r="13" spans="1:33" x14ac:dyDescent="0.35">
      <c r="A13" s="6" t="s">
        <v>295</v>
      </c>
      <c r="B13" s="6" t="s">
        <v>293</v>
      </c>
      <c r="C13" s="6" t="str">
        <f t="shared" si="0"/>
        <v>RS - Roof Space</v>
      </c>
      <c r="H13" s="6">
        <v>310</v>
      </c>
      <c r="I13" s="6" t="s">
        <v>30</v>
      </c>
      <c r="J13" s="6">
        <v>410</v>
      </c>
      <c r="K13" s="6" t="s">
        <v>50</v>
      </c>
      <c r="L13" s="6">
        <v>510</v>
      </c>
      <c r="M13" s="6" t="s">
        <v>65</v>
      </c>
      <c r="N13" s="6">
        <v>612</v>
      </c>
      <c r="O13" s="6" t="s">
        <v>78</v>
      </c>
      <c r="P13" s="6">
        <v>711</v>
      </c>
      <c r="Q13" s="6" t="s">
        <v>98</v>
      </c>
      <c r="R13" s="6">
        <v>810</v>
      </c>
      <c r="S13" s="6" t="s">
        <v>110</v>
      </c>
      <c r="V13" s="6" t="str">
        <f t="shared" si="3"/>
        <v>310 - Laboratory Facility - Music Practice Rooms</v>
      </c>
      <c r="W13" s="6" t="str">
        <f t="shared" si="4"/>
        <v>410 - Ancillary Area - Cold Rooms, Constant Temperature Rooms</v>
      </c>
      <c r="X13" s="6" t="str">
        <f t="shared" si="5"/>
        <v>510 - Information Service Category - Local Computer Room</v>
      </c>
      <c r="Y13" s="6" t="str">
        <f t="shared" si="6"/>
        <v>612 - General Facility - Theatre</v>
      </c>
      <c r="Z13" s="6" t="str">
        <f t="shared" si="7"/>
        <v>711 - Student Accommodation - Tutor/Warden Suite</v>
      </c>
      <c r="AA13" s="6" t="str">
        <f t="shared" si="8"/>
        <v>810 - Non-Useable Floor Area - Switch Rooms</v>
      </c>
      <c r="AB13">
        <v>1146</v>
      </c>
      <c r="AC13" t="s">
        <v>201</v>
      </c>
      <c r="AD13" t="str">
        <f t="shared" si="9"/>
        <v>1146 - Curtin Dubai</v>
      </c>
      <c r="AE13" t="s">
        <v>180</v>
      </c>
      <c r="AF13" t="s">
        <v>173</v>
      </c>
      <c r="AG13" s="6" t="s">
        <v>181</v>
      </c>
    </row>
    <row r="14" spans="1:33" x14ac:dyDescent="0.35">
      <c r="A14" s="6" t="s">
        <v>264</v>
      </c>
      <c r="B14" s="6" t="s">
        <v>283</v>
      </c>
      <c r="C14" s="6" t="str">
        <f t="shared" si="0"/>
        <v>B1 - Basement 01</v>
      </c>
      <c r="H14" s="6">
        <v>311</v>
      </c>
      <c r="I14" s="6" t="s">
        <v>31</v>
      </c>
      <c r="J14" s="6">
        <v>411</v>
      </c>
      <c r="K14" s="6" t="s">
        <v>51</v>
      </c>
      <c r="L14" s="6">
        <v>511</v>
      </c>
      <c r="M14" s="6" t="s">
        <v>66</v>
      </c>
      <c r="N14" s="6">
        <v>613</v>
      </c>
      <c r="O14" s="6" t="s">
        <v>79</v>
      </c>
      <c r="P14" s="6">
        <v>712</v>
      </c>
      <c r="Q14" s="6" t="s">
        <v>99</v>
      </c>
      <c r="R14" s="6">
        <v>811</v>
      </c>
      <c r="S14" s="6" t="s">
        <v>111</v>
      </c>
      <c r="V14" s="6" t="str">
        <f t="shared" si="3"/>
        <v>311 - Laboratory Facility - Undergraduate Training - non-Scientific</v>
      </c>
      <c r="W14" s="6" t="str">
        <f t="shared" si="4"/>
        <v>411 - Ancillary Area - Photographic Dark Room</v>
      </c>
      <c r="X14" s="6" t="str">
        <f t="shared" si="5"/>
        <v>511 - Archive Information Services</v>
      </c>
      <c r="Y14" s="6" t="str">
        <f t="shared" si="6"/>
        <v>613 - General Facility - Assembly Hall</v>
      </c>
      <c r="Z14" s="6" t="str">
        <f t="shared" si="7"/>
        <v>712 - Residential Accommodation - Other</v>
      </c>
      <c r="AA14" s="6" t="str">
        <f t="shared" si="8"/>
        <v>811 - Non-Useable Floor Area - Electrical Riser</v>
      </c>
      <c r="AB14">
        <v>1147</v>
      </c>
      <c r="AC14" t="s">
        <v>340</v>
      </c>
      <c r="AD14" t="str">
        <f t="shared" si="9"/>
        <v>1147 - Curtin Mauritius</v>
      </c>
      <c r="AE14" t="s">
        <v>183</v>
      </c>
      <c r="AF14" s="6" t="s">
        <v>182</v>
      </c>
      <c r="AG14" s="6" t="s">
        <v>182</v>
      </c>
    </row>
    <row r="15" spans="1:33" x14ac:dyDescent="0.35">
      <c r="A15" s="6" t="s">
        <v>265</v>
      </c>
      <c r="B15" s="6" t="s">
        <v>284</v>
      </c>
      <c r="C15" s="6" t="str">
        <f t="shared" si="0"/>
        <v>B2 - Basement 02</v>
      </c>
      <c r="H15" s="6">
        <v>312</v>
      </c>
      <c r="I15" s="6" t="s">
        <v>32</v>
      </c>
      <c r="J15" s="6">
        <v>412</v>
      </c>
      <c r="K15" s="6" t="s">
        <v>52</v>
      </c>
      <c r="L15" s="6">
        <v>512</v>
      </c>
      <c r="M15" s="6" t="s">
        <v>67</v>
      </c>
      <c r="N15" s="6">
        <v>614</v>
      </c>
      <c r="O15" s="6" t="s">
        <v>80</v>
      </c>
      <c r="R15" s="6">
        <v>812</v>
      </c>
      <c r="S15" s="6" t="s">
        <v>112</v>
      </c>
      <c r="V15" s="6" t="str">
        <f t="shared" si="3"/>
        <v>312 - Laboratory Facility - Research Only Laboratory</v>
      </c>
      <c r="W15" s="6" t="str">
        <f t="shared" si="4"/>
        <v>412 - Ancillary Areas Lecture Theatre Service Room</v>
      </c>
      <c r="X15" s="6" t="str">
        <f t="shared" si="5"/>
        <v>512 - Information Service Category - Resource Centre</v>
      </c>
      <c r="Y15" s="6" t="str">
        <f t="shared" si="6"/>
        <v>614 - General Facility - Dressing Room/Theatrical/Gymnasium</v>
      </c>
      <c r="AA15" s="6" t="str">
        <f t="shared" si="8"/>
        <v>812 - Non-Useable Floor Area - Communications Riser</v>
      </c>
      <c r="AB15">
        <v>1150</v>
      </c>
      <c r="AC15" t="s">
        <v>202</v>
      </c>
      <c r="AD15" t="str">
        <f t="shared" si="9"/>
        <v>1150 - Curtin College Pathways</v>
      </c>
      <c r="AE15" t="s">
        <v>186</v>
      </c>
      <c r="AF15" s="6" t="s">
        <v>185</v>
      </c>
      <c r="AG15" s="6" t="s">
        <v>185</v>
      </c>
    </row>
    <row r="16" spans="1:33" x14ac:dyDescent="0.35">
      <c r="A16" s="6" t="s">
        <v>266</v>
      </c>
      <c r="B16" s="6" t="s">
        <v>285</v>
      </c>
      <c r="C16" s="6" t="str">
        <f t="shared" si="0"/>
        <v>B3 - Basement 03</v>
      </c>
      <c r="H16" s="6">
        <v>313</v>
      </c>
      <c r="I16" s="6" t="s">
        <v>33</v>
      </c>
      <c r="J16" s="6">
        <v>413</v>
      </c>
      <c r="K16" s="6" t="s">
        <v>53</v>
      </c>
      <c r="N16" s="6">
        <v>615</v>
      </c>
      <c r="O16" s="6" t="s">
        <v>81</v>
      </c>
      <c r="R16" s="6">
        <v>813</v>
      </c>
      <c r="S16" s="6" t="s">
        <v>113</v>
      </c>
      <c r="V16" s="6" t="str">
        <f t="shared" si="3"/>
        <v>313 - Laboratory Facility - Drawing Studio, Architecture, Town Planning, Engineering</v>
      </c>
      <c r="W16" s="6" t="str">
        <f t="shared" si="4"/>
        <v>413 - Ancillary Areas Computer Server Rooms</v>
      </c>
      <c r="Y16" s="6" t="str">
        <f t="shared" si="6"/>
        <v>615 - General Facility - Medical Facility</v>
      </c>
      <c r="AA16" s="6" t="str">
        <f t="shared" si="8"/>
        <v>813 - Non-Useable Floor Area - Data Riser</v>
      </c>
      <c r="AB16">
        <v>1152</v>
      </c>
      <c r="AC16" t="s">
        <v>232</v>
      </c>
      <c r="AD16" t="str">
        <f t="shared" si="9"/>
        <v>1152 - School of Earth and Planetary Sciences (EPS)</v>
      </c>
    </row>
    <row r="17" spans="1:38" x14ac:dyDescent="0.35">
      <c r="A17" s="6" t="s">
        <v>267</v>
      </c>
      <c r="B17" s="6" t="s">
        <v>286</v>
      </c>
      <c r="C17" s="6" t="str">
        <f t="shared" si="0"/>
        <v>B4 - Basement 04</v>
      </c>
      <c r="H17" s="6">
        <v>314</v>
      </c>
      <c r="I17" s="6" t="s">
        <v>34</v>
      </c>
      <c r="J17" s="6">
        <v>414</v>
      </c>
      <c r="K17" s="6" t="s">
        <v>54</v>
      </c>
      <c r="N17" s="6">
        <v>616</v>
      </c>
      <c r="O17" s="6" t="s">
        <v>82</v>
      </c>
      <c r="R17" s="6">
        <v>814</v>
      </c>
      <c r="S17" s="6" t="s">
        <v>114</v>
      </c>
      <c r="V17" s="6" t="str">
        <f t="shared" si="3"/>
        <v>314 - Laboratory Facility - Design Studio Postgraduate</v>
      </c>
      <c r="W17" s="6" t="str">
        <f t="shared" si="4"/>
        <v>414 - Ancillary Areas - Strength of materials, electrical machine, building</v>
      </c>
      <c r="Y17" s="6" t="str">
        <f t="shared" si="6"/>
        <v>616 - General Facility - Careers/Employment Centre</v>
      </c>
      <c r="AA17" s="6" t="str">
        <f t="shared" si="8"/>
        <v>814 - Non-Useable Floor Area - Hydraulics Riser</v>
      </c>
      <c r="AB17">
        <v>1153</v>
      </c>
      <c r="AC17" t="s">
        <v>229</v>
      </c>
      <c r="AD17" t="str">
        <f t="shared" si="9"/>
        <v>1153 - School of Elec Eng, Comp and Math Sci (EECMS)</v>
      </c>
    </row>
    <row r="18" spans="1:38" x14ac:dyDescent="0.35">
      <c r="A18" s="6" t="s">
        <v>268</v>
      </c>
      <c r="B18" s="6" t="s">
        <v>287</v>
      </c>
      <c r="C18" s="6" t="str">
        <f t="shared" si="0"/>
        <v>M1 - Mezzanine 01</v>
      </c>
      <c r="H18" s="6">
        <v>315</v>
      </c>
      <c r="I18" s="6" t="s">
        <v>35</v>
      </c>
      <c r="N18" s="6">
        <v>617</v>
      </c>
      <c r="O18" s="6" t="s">
        <v>83</v>
      </c>
      <c r="R18" s="6">
        <v>815</v>
      </c>
      <c r="S18" s="6" t="s">
        <v>115</v>
      </c>
      <c r="V18" s="6" t="str">
        <f t="shared" si="3"/>
        <v>315 - Laboratory Facility - Sculpture, Metal Studio</v>
      </c>
      <c r="Y18" s="6" t="str">
        <f t="shared" si="6"/>
        <v>617 - General Facility - Child Minding Centres</v>
      </c>
      <c r="AA18" s="6" t="str">
        <f t="shared" si="8"/>
        <v>815 - Non-Useable Floor Area - Fire Services Riser</v>
      </c>
      <c r="AB18">
        <v>1154</v>
      </c>
      <c r="AC18" t="s">
        <v>230</v>
      </c>
      <c r="AD18" t="str">
        <f t="shared" si="9"/>
        <v>1154 - School of Molecular and Life Sciences (MLS)</v>
      </c>
    </row>
    <row r="19" spans="1:38" x14ac:dyDescent="0.35">
      <c r="A19" s="6" t="s">
        <v>269</v>
      </c>
      <c r="B19" s="6" t="s">
        <v>288</v>
      </c>
      <c r="C19" s="6" t="str">
        <f t="shared" si="0"/>
        <v>M2 - Mezzanine 02</v>
      </c>
      <c r="H19" s="6">
        <v>316</v>
      </c>
      <c r="I19" s="6" t="s">
        <v>36</v>
      </c>
      <c r="N19" s="6">
        <v>618</v>
      </c>
      <c r="O19" s="6" t="s">
        <v>84</v>
      </c>
      <c r="R19" s="6">
        <v>816</v>
      </c>
      <c r="S19" s="6" t="s">
        <v>116</v>
      </c>
      <c r="V19" s="6" t="str">
        <f t="shared" si="3"/>
        <v>316 - Laboratory Facility - Ceramics Studio</v>
      </c>
      <c r="Y19" s="6" t="str">
        <f t="shared" si="6"/>
        <v>618 - General Facility - Religious Meeting Place</v>
      </c>
      <c r="AA19" s="6" t="str">
        <f t="shared" si="8"/>
        <v>816 - Non-Useable Floor Area - Lift Motor Room</v>
      </c>
      <c r="AB19">
        <v>1155</v>
      </c>
      <c r="AC19" t="s">
        <v>341</v>
      </c>
      <c r="AD19" t="str">
        <f t="shared" si="9"/>
        <v>1155 - WASM: Minerals, Energy and Chemical Engineering</v>
      </c>
    </row>
    <row r="20" spans="1:38" x14ac:dyDescent="0.35">
      <c r="A20" s="6" t="s">
        <v>270</v>
      </c>
      <c r="B20" s="6" t="s">
        <v>289</v>
      </c>
      <c r="C20" s="6" t="str">
        <f t="shared" si="0"/>
        <v>M3 - Mezzanine 03</v>
      </c>
      <c r="H20" s="6">
        <v>317</v>
      </c>
      <c r="I20" s="6" t="s">
        <v>37</v>
      </c>
      <c r="N20" s="6">
        <v>619</v>
      </c>
      <c r="O20" s="6" t="s">
        <v>85</v>
      </c>
      <c r="R20" s="6">
        <v>817</v>
      </c>
      <c r="S20" s="6" t="s">
        <v>117</v>
      </c>
      <c r="V20" s="6" t="str">
        <f t="shared" si="3"/>
        <v>317 - Laboratories - Dry Lab</v>
      </c>
      <c r="Y20" s="6" t="str">
        <f t="shared" si="6"/>
        <v>619 - General Facility - Curtin Old Code: Common Room/Kitchen/Lunch Room</v>
      </c>
      <c r="AA20" s="6" t="str">
        <f t="shared" si="8"/>
        <v>817 - Non-Useable Floor Area - Other Plant Rooms</v>
      </c>
      <c r="AB20">
        <v>1156</v>
      </c>
      <c r="AC20" t="s">
        <v>231</v>
      </c>
      <c r="AD20" t="str">
        <f t="shared" si="9"/>
        <v>1156 - Curtin University Oil and Gas Innovation Centre (CUOGIC)</v>
      </c>
    </row>
    <row r="21" spans="1:38" x14ac:dyDescent="0.35">
      <c r="A21" s="6" t="s">
        <v>271</v>
      </c>
      <c r="B21" s="6" t="s">
        <v>290</v>
      </c>
      <c r="C21" s="6" t="str">
        <f t="shared" si="0"/>
        <v>M4 - Mezzanine 04</v>
      </c>
      <c r="H21" s="6">
        <v>318</v>
      </c>
      <c r="I21" s="6" t="s">
        <v>38</v>
      </c>
      <c r="N21" s="6">
        <v>620</v>
      </c>
      <c r="O21" s="6" t="s">
        <v>86</v>
      </c>
      <c r="R21" s="6">
        <v>818</v>
      </c>
      <c r="S21" s="6" t="s">
        <v>118</v>
      </c>
      <c r="V21" s="6" t="str">
        <f t="shared" si="3"/>
        <v>318 - Laboratories - Wet Lab</v>
      </c>
      <c r="Y21" s="6" t="str">
        <f t="shared" si="6"/>
        <v>620 - General Facility - Bicycle Store</v>
      </c>
      <c r="AA21" s="6" t="str">
        <f t="shared" si="8"/>
        <v>818 - Non-Useable Floor Area - Foyer</v>
      </c>
      <c r="AB21">
        <v>1205</v>
      </c>
      <c r="AC21" t="s">
        <v>134</v>
      </c>
      <c r="AD21" t="str">
        <f t="shared" si="9"/>
        <v>1205 - Office of the Pro Vice Chancellor Humanities</v>
      </c>
      <c r="AF21" t="s">
        <v>153</v>
      </c>
      <c r="AG21" s="6" t="s">
        <v>164</v>
      </c>
      <c r="AH21" s="6" t="s">
        <v>167</v>
      </c>
      <c r="AI21" s="6" t="s">
        <v>170</v>
      </c>
      <c r="AJ21" s="6" t="s">
        <v>173</v>
      </c>
      <c r="AK21" s="6" t="s">
        <v>182</v>
      </c>
      <c r="AL21" s="6" t="s">
        <v>185</v>
      </c>
    </row>
    <row r="22" spans="1:38" x14ac:dyDescent="0.35">
      <c r="A22" s="6" t="s">
        <v>272</v>
      </c>
      <c r="B22" s="6" t="s">
        <v>291</v>
      </c>
      <c r="C22" s="6" t="str">
        <f t="shared" si="0"/>
        <v>M5 - Mezzanine 05</v>
      </c>
      <c r="H22" s="6">
        <v>319</v>
      </c>
      <c r="I22" s="6" t="s">
        <v>39</v>
      </c>
      <c r="N22" s="6">
        <v>621</v>
      </c>
      <c r="O22" s="6" t="s">
        <v>87</v>
      </c>
      <c r="R22" s="6">
        <v>819</v>
      </c>
      <c r="S22" s="6" t="s">
        <v>119</v>
      </c>
      <c r="V22" s="6" t="str">
        <f t="shared" si="3"/>
        <v>319 - Laboratories - With type not defined</v>
      </c>
      <c r="Y22" s="6" t="str">
        <f t="shared" si="6"/>
        <v>621 - General Facility - Music Practice Rooms - Used min conjunction with theatre</v>
      </c>
      <c r="AA22" s="6" t="str">
        <f t="shared" si="8"/>
        <v>819 - Non-Useable Floor Area - Corridor</v>
      </c>
      <c r="AB22">
        <v>1222</v>
      </c>
      <c r="AC22" t="s">
        <v>135</v>
      </c>
      <c r="AD22" t="str">
        <f t="shared" si="9"/>
        <v>1222 - Bankwest-Curtin Economics Centre</v>
      </c>
      <c r="AF22" t="str">
        <f>AE2&amp;" - "&amp;AG2</f>
        <v>LEC01 - Huddle Space</v>
      </c>
      <c r="AG22" t="str">
        <f>AE7&amp;" - "&amp;AG7</f>
        <v>CLB01 - Collaborative Classroom – Basic</v>
      </c>
      <c r="AH22" s="6" t="str">
        <f>AE8&amp;" - "&amp;AG8</f>
        <v xml:space="preserve">CLB02 - Collaborative Classroom with Pod Computers </v>
      </c>
      <c r="AI22" s="6" t="str">
        <f>AE9&amp;" - "&amp;AG9</f>
        <v>CLB03 - Collaborative Classroom with Video Conferencing and Pod Computers</v>
      </c>
      <c r="AJ22" s="6" t="str">
        <f>AE10&amp;" - "&amp;AG10</f>
        <v>MET01 - Meeting Space – Huddle</v>
      </c>
      <c r="AK22" s="6" t="str">
        <f>AE14&amp;" - "&amp;AG14</f>
        <v>RFP01 - Reflective Practice</v>
      </c>
      <c r="AL22" t="str">
        <f>AE15&amp;" - "&amp;AG15</f>
        <v>DSS01 - Digital Signage</v>
      </c>
    </row>
    <row r="23" spans="1:38" x14ac:dyDescent="0.35">
      <c r="R23" s="6">
        <v>820</v>
      </c>
      <c r="S23" s="6" t="s">
        <v>120</v>
      </c>
      <c r="AA23" s="6" t="str">
        <f t="shared" si="8"/>
        <v>820 - Non-Useable Floor Area - Stairwell</v>
      </c>
      <c r="AB23">
        <v>1234</v>
      </c>
      <c r="AC23" t="s">
        <v>208</v>
      </c>
      <c r="AD23" t="str">
        <f t="shared" si="9"/>
        <v>1234 - CAS Indigenous Grant Fund</v>
      </c>
      <c r="AF23" t="str">
        <f t="shared" ref="AF23:AF26" si="10">AE3&amp;" - "&amp;AG3</f>
        <v>LEC02 - Flat Floor Tutorial – Basic</v>
      </c>
      <c r="AJ23" s="6" t="str">
        <f t="shared" ref="AJ23:AJ25" si="11">AE11&amp;" - "&amp;AG11</f>
        <v>MET02 - Meeting Space – Basic</v>
      </c>
    </row>
    <row r="24" spans="1:38" x14ac:dyDescent="0.35">
      <c r="R24" s="6">
        <v>821</v>
      </c>
      <c r="S24" s="6" t="s">
        <v>121</v>
      </c>
      <c r="AA24" s="6" t="str">
        <f t="shared" si="8"/>
        <v>821 - Non-Useable Floor Area - Entrance</v>
      </c>
      <c r="AB24">
        <v>1235</v>
      </c>
      <c r="AC24" t="s">
        <v>209</v>
      </c>
      <c r="AD24" t="str">
        <f t="shared" si="9"/>
        <v>1235 - Centre for Aboriginal Studies (Non IGF)</v>
      </c>
      <c r="AF24" t="str">
        <f t="shared" si="10"/>
        <v>LEC03 - Flat Floor Tutorial – iLecture</v>
      </c>
      <c r="AJ24" s="6" t="str">
        <f t="shared" si="11"/>
        <v>MET03 - Meeting Space with Video Conferencing</v>
      </c>
    </row>
    <row r="25" spans="1:38" x14ac:dyDescent="0.35">
      <c r="R25" s="6">
        <v>822</v>
      </c>
      <c r="S25" s="6" t="s">
        <v>122</v>
      </c>
      <c r="AA25" s="6" t="str">
        <f t="shared" si="8"/>
        <v>822 - Non-Useable Floor Area - Airlock</v>
      </c>
      <c r="AB25">
        <v>1236</v>
      </c>
      <c r="AC25" t="s">
        <v>210</v>
      </c>
      <c r="AD25" t="str">
        <f t="shared" si="9"/>
        <v>1236 - Centre for Aboriginal Studies Research Projects</v>
      </c>
      <c r="AF25" t="str">
        <f t="shared" si="10"/>
        <v>LEC04 - Tiered Lecture Theatre</v>
      </c>
      <c r="AJ25" s="6" t="str">
        <f t="shared" si="11"/>
        <v>MET04 - Whole-group Informal Learning</v>
      </c>
    </row>
    <row r="26" spans="1:38" x14ac:dyDescent="0.35">
      <c r="R26" s="6">
        <v>823</v>
      </c>
      <c r="S26" s="6" t="s">
        <v>123</v>
      </c>
      <c r="AA26" s="6" t="str">
        <f t="shared" si="8"/>
        <v>823 - Non-Useable Floor Area - Covered Walk Area/Verandahs</v>
      </c>
      <c r="AB26">
        <v>1276</v>
      </c>
      <c r="AC26" t="s">
        <v>342</v>
      </c>
      <c r="AD26" t="str">
        <f t="shared" si="9"/>
        <v>1276 - School of Management and Marketing</v>
      </c>
      <c r="AF26" t="str">
        <f t="shared" si="10"/>
        <v>LEC05 - Tiered Lecture Theatre &amp; Events (Premium)</v>
      </c>
    </row>
    <row r="27" spans="1:38" x14ac:dyDescent="0.35">
      <c r="R27" s="6">
        <v>824</v>
      </c>
      <c r="S27" s="6" t="s">
        <v>124</v>
      </c>
      <c r="AA27" s="6" t="str">
        <f t="shared" si="8"/>
        <v>824 - Non-Useable Floor Area - Car-Parking</v>
      </c>
      <c r="AB27">
        <v>1277</v>
      </c>
      <c r="AC27" t="s">
        <v>343</v>
      </c>
      <c r="AD27" t="str">
        <f t="shared" si="9"/>
        <v>1277 - School of Accounting, Economics and Finance</v>
      </c>
    </row>
    <row r="28" spans="1:38" x14ac:dyDescent="0.35">
      <c r="R28" s="6">
        <v>825</v>
      </c>
      <c r="S28" s="6" t="s">
        <v>125</v>
      </c>
      <c r="AA28" s="6" t="str">
        <f t="shared" si="8"/>
        <v>825 - Non-Useable Floor Area - Lift</v>
      </c>
      <c r="AB28">
        <v>1278</v>
      </c>
      <c r="AC28" t="s">
        <v>344</v>
      </c>
      <c r="AD28" t="str">
        <f t="shared" si="9"/>
        <v>1278 - Curtin School of Allied Health</v>
      </c>
    </row>
    <row r="29" spans="1:38" x14ac:dyDescent="0.35">
      <c r="R29" s="6">
        <v>826</v>
      </c>
      <c r="S29" s="6" t="s">
        <v>126</v>
      </c>
      <c r="AA29" s="6" t="str">
        <f t="shared" si="8"/>
        <v>826 - Non-Useable Floor Area - Void</v>
      </c>
      <c r="AB29">
        <v>1279</v>
      </c>
      <c r="AC29" t="s">
        <v>345</v>
      </c>
      <c r="AD29" t="str">
        <f t="shared" si="9"/>
        <v>1279 - Curtin School of Population Health</v>
      </c>
    </row>
    <row r="30" spans="1:38" x14ac:dyDescent="0.35">
      <c r="R30" s="6">
        <v>827</v>
      </c>
      <c r="S30" s="6" t="s">
        <v>127</v>
      </c>
      <c r="AA30" s="6" t="str">
        <f t="shared" si="8"/>
        <v>827 - Non-Useable Floor Area - External Area</v>
      </c>
      <c r="AB30">
        <v>1280</v>
      </c>
      <c r="AC30" t="s">
        <v>346</v>
      </c>
      <c r="AD30" t="str">
        <f t="shared" si="9"/>
        <v>1280 - EnAble Institute</v>
      </c>
    </row>
    <row r="31" spans="1:38" x14ac:dyDescent="0.35">
      <c r="R31" s="6">
        <v>828</v>
      </c>
      <c r="S31" s="6" t="s">
        <v>128</v>
      </c>
      <c r="AA31" s="6" t="str">
        <f t="shared" si="8"/>
        <v>828 - Non-Useable Floor Area - Plant Ancillary (Stores, etc)</v>
      </c>
      <c r="AB31">
        <v>1302</v>
      </c>
      <c r="AC31" t="s">
        <v>233</v>
      </c>
      <c r="AD31" t="str">
        <f t="shared" si="9"/>
        <v>1302 - FBL Faculty Operations</v>
      </c>
    </row>
    <row r="32" spans="1:38" x14ac:dyDescent="0.35">
      <c r="R32" s="6">
        <v>829</v>
      </c>
      <c r="S32" s="6" t="s">
        <v>129</v>
      </c>
      <c r="AA32" s="6" t="str">
        <f t="shared" si="8"/>
        <v>829 - Non-Useable Floor Area - Fire Hose Reel</v>
      </c>
      <c r="AB32">
        <v>1304</v>
      </c>
      <c r="AC32" t="s">
        <v>141</v>
      </c>
      <c r="AD32" t="str">
        <f t="shared" si="9"/>
        <v>1304 - Office of the Pro Vice Chancellor Health Sciences</v>
      </c>
    </row>
    <row r="33" spans="18:30" x14ac:dyDescent="0.35">
      <c r="R33" s="6">
        <v>830</v>
      </c>
      <c r="S33" s="6" t="s">
        <v>130</v>
      </c>
      <c r="AA33" s="6" t="str">
        <f t="shared" si="8"/>
        <v>830 - Non-Useable Floor Area with specific type not defined</v>
      </c>
      <c r="AB33">
        <v>1335</v>
      </c>
      <c r="AC33" t="s">
        <v>142</v>
      </c>
      <c r="AD33" t="str">
        <f t="shared" si="9"/>
        <v>1335 - Health Sciences Research and Graduate Studies</v>
      </c>
    </row>
    <row r="34" spans="18:30" x14ac:dyDescent="0.35">
      <c r="AB34">
        <v>1345</v>
      </c>
      <c r="AC34" t="s">
        <v>136</v>
      </c>
      <c r="AD34" t="str">
        <f t="shared" si="9"/>
        <v>1345 - Curtin Law School</v>
      </c>
    </row>
    <row r="35" spans="18:30" x14ac:dyDescent="0.35">
      <c r="AB35">
        <v>1352</v>
      </c>
      <c r="AC35" t="s">
        <v>139</v>
      </c>
      <c r="AD35" t="str">
        <f t="shared" si="9"/>
        <v>1352 - Office of the PVC Science and Engineering</v>
      </c>
    </row>
    <row r="36" spans="18:30" x14ac:dyDescent="0.35">
      <c r="AB36">
        <v>1401</v>
      </c>
      <c r="AC36" t="s">
        <v>131</v>
      </c>
      <c r="AD36" t="str">
        <f t="shared" si="9"/>
        <v>1401 - Faculty of Humanities</v>
      </c>
    </row>
    <row r="37" spans="18:30" x14ac:dyDescent="0.35">
      <c r="AB37">
        <v>1402</v>
      </c>
      <c r="AC37" t="s">
        <v>226</v>
      </c>
      <c r="AD37" t="str">
        <f t="shared" si="9"/>
        <v>1402 - Faculty of Business and Law</v>
      </c>
    </row>
    <row r="38" spans="18:30" x14ac:dyDescent="0.35">
      <c r="AB38">
        <v>1403</v>
      </c>
      <c r="AC38" t="s">
        <v>137</v>
      </c>
      <c r="AD38" t="str">
        <f t="shared" si="9"/>
        <v>1403 - Faculty of Science and Engineering</v>
      </c>
    </row>
    <row r="39" spans="18:30" x14ac:dyDescent="0.35">
      <c r="AB39">
        <v>1404</v>
      </c>
      <c r="AC39" t="s">
        <v>140</v>
      </c>
      <c r="AD39" t="str">
        <f t="shared" si="9"/>
        <v>1404 - Faculty of Health Sciences</v>
      </c>
    </row>
    <row r="40" spans="18:30" x14ac:dyDescent="0.35">
      <c r="AB40">
        <v>1406</v>
      </c>
      <c r="AC40" t="s">
        <v>195</v>
      </c>
      <c r="AD40" t="str">
        <f t="shared" si="9"/>
        <v>1406 - Curtin Malaysia</v>
      </c>
    </row>
    <row r="41" spans="18:30" x14ac:dyDescent="0.35">
      <c r="AB41">
        <v>1433</v>
      </c>
      <c r="AC41" t="s">
        <v>143</v>
      </c>
      <c r="AD41" t="str">
        <f t="shared" si="9"/>
        <v>1433 - Centre for Aboriginal Studies</v>
      </c>
    </row>
    <row r="42" spans="18:30" x14ac:dyDescent="0.35">
      <c r="AB42">
        <v>1705</v>
      </c>
      <c r="AC42" t="s">
        <v>225</v>
      </c>
      <c r="AD42" t="str">
        <f t="shared" si="9"/>
        <v>1705 - John de Laeter Centre (JdLC)</v>
      </c>
    </row>
    <row r="43" spans="18:30" x14ac:dyDescent="0.35">
      <c r="AB43">
        <v>1812</v>
      </c>
      <c r="AC43" t="s">
        <v>237</v>
      </c>
      <c r="AD43" t="str">
        <f t="shared" si="9"/>
        <v>1812 - Curtin Health Innovation Research Institute(CHIRI)</v>
      </c>
    </row>
    <row r="44" spans="18:30" x14ac:dyDescent="0.35">
      <c r="AB44">
        <v>1826</v>
      </c>
      <c r="AC44" t="s">
        <v>228</v>
      </c>
      <c r="AD44" t="str">
        <f t="shared" si="9"/>
        <v>1826 - Curtin Medical School</v>
      </c>
    </row>
    <row r="45" spans="18:30" x14ac:dyDescent="0.35">
      <c r="AB45">
        <v>1902</v>
      </c>
      <c r="AC45" t="s">
        <v>347</v>
      </c>
      <c r="AD45" t="str">
        <f t="shared" si="9"/>
        <v>1902 - Curtin Singapore</v>
      </c>
    </row>
    <row r="46" spans="18:30" x14ac:dyDescent="0.35">
      <c r="AB46">
        <v>2101</v>
      </c>
      <c r="AC46" t="s">
        <v>148</v>
      </c>
      <c r="AD46" t="str">
        <f t="shared" si="9"/>
        <v>2101 - University Library</v>
      </c>
    </row>
    <row r="47" spans="18:30" x14ac:dyDescent="0.35">
      <c r="AB47">
        <v>2107</v>
      </c>
      <c r="AC47" t="s">
        <v>214</v>
      </c>
      <c r="AD47" t="str">
        <f t="shared" si="9"/>
        <v>2107 - Library Operations</v>
      </c>
    </row>
    <row r="48" spans="18:30" x14ac:dyDescent="0.35">
      <c r="AB48">
        <v>2108</v>
      </c>
      <c r="AC48" t="s">
        <v>215</v>
      </c>
      <c r="AD48" t="str">
        <f t="shared" si="9"/>
        <v>2108 - Library Specific Projects</v>
      </c>
    </row>
    <row r="49" spans="28:30" x14ac:dyDescent="0.35">
      <c r="AB49">
        <v>2113</v>
      </c>
      <c r="AC49" t="s">
        <v>348</v>
      </c>
      <c r="AD49" t="str">
        <f t="shared" si="9"/>
        <v>2113 - Library Collections, Systems and Infrastructure</v>
      </c>
    </row>
    <row r="50" spans="28:30" x14ac:dyDescent="0.35">
      <c r="AB50">
        <v>2114</v>
      </c>
      <c r="AC50" t="s">
        <v>218</v>
      </c>
      <c r="AD50" t="str">
        <f t="shared" si="9"/>
        <v>2114 - Library Learning, Engagement and Global Services</v>
      </c>
    </row>
    <row r="51" spans="28:30" x14ac:dyDescent="0.35">
      <c r="AB51">
        <v>2200</v>
      </c>
      <c r="AC51" t="s">
        <v>349</v>
      </c>
      <c r="AD51" t="str">
        <f t="shared" si="9"/>
        <v>2200 - Digital and Technology Solutions (DTS)</v>
      </c>
    </row>
    <row r="52" spans="28:30" x14ac:dyDescent="0.35">
      <c r="AB52">
        <v>2213</v>
      </c>
      <c r="AC52" t="s">
        <v>350</v>
      </c>
      <c r="AD52" t="str">
        <f t="shared" si="9"/>
        <v>2213 - Digital Platforms DTS</v>
      </c>
    </row>
    <row r="53" spans="28:30" x14ac:dyDescent="0.35">
      <c r="AB53">
        <v>2233</v>
      </c>
      <c r="AC53" t="s">
        <v>351</v>
      </c>
      <c r="AD53" t="str">
        <f t="shared" si="9"/>
        <v>2233 - Office of the CIO</v>
      </c>
    </row>
    <row r="54" spans="28:30" x14ac:dyDescent="0.35">
      <c r="AB54">
        <v>2259</v>
      </c>
      <c r="AC54" t="s">
        <v>352</v>
      </c>
      <c r="AD54" t="str">
        <f t="shared" si="9"/>
        <v>2259 - IT Digital Solutions DTS</v>
      </c>
    </row>
    <row r="55" spans="28:30" x14ac:dyDescent="0.35">
      <c r="AB55">
        <v>2260</v>
      </c>
      <c r="AC55" t="s">
        <v>353</v>
      </c>
      <c r="AD55" t="str">
        <f t="shared" si="9"/>
        <v>2260 - IT Campus Support DTS</v>
      </c>
    </row>
    <row r="56" spans="28:30" x14ac:dyDescent="0.35">
      <c r="AB56">
        <v>2261</v>
      </c>
      <c r="AC56" t="s">
        <v>354</v>
      </c>
      <c r="AD56" t="str">
        <f t="shared" si="9"/>
        <v>2261 - IT Cyber Security and Digital Identity DTS</v>
      </c>
    </row>
    <row r="57" spans="28:30" x14ac:dyDescent="0.35">
      <c r="AB57">
        <v>2401</v>
      </c>
      <c r="AC57" t="s">
        <v>355</v>
      </c>
      <c r="AD57" t="str">
        <f t="shared" si="9"/>
        <v>2401 - Digital Learning</v>
      </c>
    </row>
    <row r="58" spans="28:30" x14ac:dyDescent="0.35">
      <c r="AB58">
        <v>2402</v>
      </c>
      <c r="AC58" t="s">
        <v>356</v>
      </c>
      <c r="AD58" t="str">
        <f t="shared" si="9"/>
        <v>2402 - Curriculum Transformation</v>
      </c>
    </row>
    <row r="59" spans="28:30" x14ac:dyDescent="0.35">
      <c r="AB59">
        <v>2403</v>
      </c>
      <c r="AC59" t="s">
        <v>206</v>
      </c>
      <c r="AD59" t="str">
        <f t="shared" si="9"/>
        <v>2403 - Learning Partnerships</v>
      </c>
    </row>
    <row r="60" spans="28:30" x14ac:dyDescent="0.35">
      <c r="AB60">
        <v>2903</v>
      </c>
      <c r="AC60" t="s">
        <v>193</v>
      </c>
      <c r="AD60" t="str">
        <f t="shared" si="9"/>
        <v>2903 - John Curtin Gallery</v>
      </c>
    </row>
    <row r="61" spans="28:30" x14ac:dyDescent="0.35">
      <c r="AB61">
        <v>2904</v>
      </c>
      <c r="AC61" t="s">
        <v>234</v>
      </c>
      <c r="AD61" t="str">
        <f t="shared" si="9"/>
        <v>2904 - FBL International</v>
      </c>
    </row>
    <row r="62" spans="28:30" x14ac:dyDescent="0.35">
      <c r="AB62">
        <v>2944</v>
      </c>
      <c r="AC62" t="s">
        <v>357</v>
      </c>
      <c r="AD62" t="str">
        <f t="shared" si="9"/>
        <v>2944 - Teaching Excellence</v>
      </c>
    </row>
    <row r="63" spans="28:30" x14ac:dyDescent="0.35">
      <c r="AB63">
        <v>2953</v>
      </c>
      <c r="AC63" t="s">
        <v>200</v>
      </c>
      <c r="AD63" t="str">
        <f t="shared" si="9"/>
        <v>2953 - Curtin English Customised Courses</v>
      </c>
    </row>
    <row r="64" spans="28:30" x14ac:dyDescent="0.35">
      <c r="AB64">
        <v>2955</v>
      </c>
      <c r="AC64" t="s">
        <v>197</v>
      </c>
      <c r="AD64" t="str">
        <f t="shared" si="9"/>
        <v>2955 - English Language Intensive for Overseas Students</v>
      </c>
    </row>
    <row r="65" spans="28:30" x14ac:dyDescent="0.35">
      <c r="AB65">
        <v>2959</v>
      </c>
      <c r="AC65" t="s">
        <v>203</v>
      </c>
      <c r="AD65" t="str">
        <f t="shared" si="9"/>
        <v>2959 - Curtin English Admin</v>
      </c>
    </row>
    <row r="66" spans="28:30" x14ac:dyDescent="0.35">
      <c r="AB66">
        <v>2965</v>
      </c>
      <c r="AC66" t="s">
        <v>358</v>
      </c>
      <c r="AD66" t="str">
        <f t="shared" ref="AD66:AD129" si="12">AB66&amp;" - "&amp;AC66</f>
        <v>2965 - Learning Analytics</v>
      </c>
    </row>
    <row r="67" spans="28:30" x14ac:dyDescent="0.35">
      <c r="AB67">
        <v>2971</v>
      </c>
      <c r="AC67" t="s">
        <v>359</v>
      </c>
      <c r="AD67" t="str">
        <f t="shared" si="12"/>
        <v>2971 - Humanities Teaching Support</v>
      </c>
    </row>
    <row r="68" spans="28:30" x14ac:dyDescent="0.35">
      <c r="AB68">
        <v>2972</v>
      </c>
      <c r="AC68" t="s">
        <v>360</v>
      </c>
      <c r="AD68" t="str">
        <f t="shared" si="12"/>
        <v>2972 - FBL Teaching Support</v>
      </c>
    </row>
    <row r="69" spans="28:30" x14ac:dyDescent="0.35">
      <c r="AB69">
        <v>2973</v>
      </c>
      <c r="AC69" t="s">
        <v>361</v>
      </c>
      <c r="AD69" t="str">
        <f t="shared" si="12"/>
        <v>2973 - Science and Engineering Teaching Support</v>
      </c>
    </row>
    <row r="70" spans="28:30" x14ac:dyDescent="0.35">
      <c r="AB70">
        <v>2974</v>
      </c>
      <c r="AC70" t="s">
        <v>362</v>
      </c>
      <c r="AD70" t="str">
        <f t="shared" si="12"/>
        <v>2974 - Health Sciences Teaching Support</v>
      </c>
    </row>
    <row r="71" spans="28:30" x14ac:dyDescent="0.35">
      <c r="AB71">
        <v>3907</v>
      </c>
      <c r="AC71" t="s">
        <v>363</v>
      </c>
      <c r="AD71" t="str">
        <f t="shared" si="12"/>
        <v>3907 - Student Experience</v>
      </c>
    </row>
    <row r="72" spans="28:30" x14ac:dyDescent="0.35">
      <c r="AB72">
        <v>3909</v>
      </c>
      <c r="AC72" t="s">
        <v>211</v>
      </c>
      <c r="AD72" t="str">
        <f t="shared" si="12"/>
        <v>3909 - Health Services</v>
      </c>
    </row>
    <row r="73" spans="28:30" x14ac:dyDescent="0.35">
      <c r="AB73">
        <v>3910</v>
      </c>
      <c r="AC73" t="s">
        <v>364</v>
      </c>
      <c r="AD73" t="str">
        <f t="shared" si="12"/>
        <v>3910 - Student Success</v>
      </c>
    </row>
    <row r="74" spans="28:30" x14ac:dyDescent="0.35">
      <c r="AB74">
        <v>3919</v>
      </c>
      <c r="AC74" t="s">
        <v>219</v>
      </c>
      <c r="AD74" t="str">
        <f t="shared" si="12"/>
        <v>3919 - Counselling and Disability Services</v>
      </c>
    </row>
    <row r="75" spans="28:30" x14ac:dyDescent="0.35">
      <c r="AB75">
        <v>3929</v>
      </c>
      <c r="AC75" t="s">
        <v>365</v>
      </c>
      <c r="AD75" t="str">
        <f t="shared" si="12"/>
        <v>3929 - Housing Services</v>
      </c>
    </row>
    <row r="76" spans="28:30" x14ac:dyDescent="0.35">
      <c r="AB76">
        <v>3935</v>
      </c>
      <c r="AC76" t="s">
        <v>245</v>
      </c>
      <c r="AD76" t="str">
        <f t="shared" si="12"/>
        <v>3935 - Early Childhood Centre</v>
      </c>
    </row>
    <row r="77" spans="28:30" x14ac:dyDescent="0.35">
      <c r="AB77">
        <v>3936</v>
      </c>
      <c r="AC77" t="s">
        <v>366</v>
      </c>
      <c r="AD77" t="str">
        <f t="shared" si="12"/>
        <v>3936 - Curtin Sport and Recreation</v>
      </c>
    </row>
    <row r="78" spans="28:30" x14ac:dyDescent="0.35">
      <c r="AB78">
        <v>3947</v>
      </c>
      <c r="AC78" t="s">
        <v>212</v>
      </c>
      <c r="AD78" t="str">
        <f t="shared" si="12"/>
        <v>3947 - Office of the Director of Support Services</v>
      </c>
    </row>
    <row r="79" spans="28:30" x14ac:dyDescent="0.35">
      <c r="AB79">
        <v>3950</v>
      </c>
      <c r="AC79" t="s">
        <v>213</v>
      </c>
      <c r="AD79" t="str">
        <f t="shared" si="12"/>
        <v>3950 - Support Services (SSAF)</v>
      </c>
    </row>
    <row r="80" spans="28:30" x14ac:dyDescent="0.35">
      <c r="AB80">
        <v>3953</v>
      </c>
      <c r="AC80" t="s">
        <v>367</v>
      </c>
      <c r="AD80" t="str">
        <f t="shared" si="12"/>
        <v>3953 - Service Delivery</v>
      </c>
    </row>
    <row r="81" spans="28:30" x14ac:dyDescent="0.35">
      <c r="AB81">
        <v>3957</v>
      </c>
      <c r="AC81" t="s">
        <v>204</v>
      </c>
      <c r="AD81" t="str">
        <f t="shared" si="12"/>
        <v>3957 - Office of the Academic Registrar</v>
      </c>
    </row>
    <row r="82" spans="28:30" x14ac:dyDescent="0.35">
      <c r="AB82">
        <v>3958</v>
      </c>
      <c r="AC82" t="s">
        <v>368</v>
      </c>
      <c r="AD82" t="str">
        <f t="shared" si="12"/>
        <v>3958 - Student Management</v>
      </c>
    </row>
    <row r="83" spans="28:30" x14ac:dyDescent="0.35">
      <c r="AB83">
        <v>3972</v>
      </c>
      <c r="AC83" t="s">
        <v>369</v>
      </c>
      <c r="AD83" t="str">
        <f t="shared" si="12"/>
        <v>3972 - GC Student Recruitment Marketing</v>
      </c>
    </row>
    <row r="84" spans="28:30" x14ac:dyDescent="0.35">
      <c r="AB84">
        <v>3973</v>
      </c>
      <c r="AC84" t="s">
        <v>370</v>
      </c>
      <c r="AD84" t="str">
        <f t="shared" si="12"/>
        <v>3973 - GC Global Mobility</v>
      </c>
    </row>
    <row r="85" spans="28:30" x14ac:dyDescent="0.35">
      <c r="AB85">
        <v>3974</v>
      </c>
      <c r="AC85" t="s">
        <v>216</v>
      </c>
      <c r="AD85" t="str">
        <f t="shared" si="12"/>
        <v>3974 - Student Lifecycle Engagement</v>
      </c>
    </row>
    <row r="86" spans="28:30" x14ac:dyDescent="0.35">
      <c r="AB86">
        <v>3975</v>
      </c>
      <c r="AC86" t="s">
        <v>217</v>
      </c>
      <c r="AD86" t="str">
        <f t="shared" si="12"/>
        <v>3975 - Student Discipline &amp; Compliance</v>
      </c>
    </row>
    <row r="87" spans="28:30" x14ac:dyDescent="0.35">
      <c r="AB87">
        <v>3978</v>
      </c>
      <c r="AC87" t="s">
        <v>371</v>
      </c>
      <c r="AD87" t="str">
        <f t="shared" si="12"/>
        <v>3978 - Curriculum Administration Management</v>
      </c>
    </row>
    <row r="88" spans="28:30" x14ac:dyDescent="0.35">
      <c r="AB88">
        <v>3979</v>
      </c>
      <c r="AC88" t="s">
        <v>372</v>
      </c>
      <c r="AD88" t="str">
        <f t="shared" si="12"/>
        <v>3979 - Student Experience Business Operations</v>
      </c>
    </row>
    <row r="89" spans="28:30" x14ac:dyDescent="0.35">
      <c r="AB89">
        <v>4900</v>
      </c>
      <c r="AC89" t="s">
        <v>194</v>
      </c>
      <c r="AD89" t="str">
        <f t="shared" si="12"/>
        <v>4900 - Curtin FM 100.1</v>
      </c>
    </row>
    <row r="90" spans="28:30" x14ac:dyDescent="0.35">
      <c r="AB90">
        <v>4902</v>
      </c>
      <c r="AC90" t="s">
        <v>188</v>
      </c>
      <c r="AD90" t="str">
        <f t="shared" si="12"/>
        <v>4902 - CR&amp;D Directorate</v>
      </c>
    </row>
    <row r="91" spans="28:30" x14ac:dyDescent="0.35">
      <c r="AB91">
        <v>5101</v>
      </c>
      <c r="AC91" t="s">
        <v>239</v>
      </c>
      <c r="AD91" t="str">
        <f t="shared" si="12"/>
        <v>5101 - Health and Safety</v>
      </c>
    </row>
    <row r="92" spans="28:30" x14ac:dyDescent="0.35">
      <c r="AB92">
        <v>5102</v>
      </c>
      <c r="AC92" t="s">
        <v>373</v>
      </c>
      <c r="AD92" t="str">
        <f t="shared" si="12"/>
        <v>5102 - Marketing Operations and Engagement</v>
      </c>
    </row>
    <row r="93" spans="28:30" x14ac:dyDescent="0.35">
      <c r="AB93">
        <v>5103</v>
      </c>
      <c r="AC93" t="s">
        <v>374</v>
      </c>
      <c r="AD93" t="str">
        <f t="shared" si="12"/>
        <v>5103 - Learning Innovation and Teaching Excellence Centre</v>
      </c>
    </row>
    <row r="94" spans="28:30" x14ac:dyDescent="0.35">
      <c r="AB94">
        <v>5104</v>
      </c>
      <c r="AC94" t="s">
        <v>191</v>
      </c>
      <c r="AD94" t="str">
        <f t="shared" si="12"/>
        <v>5104 - Strategic Communication</v>
      </c>
    </row>
    <row r="95" spans="28:30" x14ac:dyDescent="0.35">
      <c r="AB95">
        <v>5105</v>
      </c>
      <c r="AC95" t="s">
        <v>152</v>
      </c>
      <c r="AD95" t="str">
        <f t="shared" si="12"/>
        <v>5105 - Student Services</v>
      </c>
    </row>
    <row r="96" spans="28:30" x14ac:dyDescent="0.35">
      <c r="AB96">
        <v>5107</v>
      </c>
      <c r="AC96" t="s">
        <v>144</v>
      </c>
      <c r="AD96" t="str">
        <f t="shared" si="12"/>
        <v>5107 - Office of Strategy and Planning</v>
      </c>
    </row>
    <row r="97" spans="28:30" x14ac:dyDescent="0.35">
      <c r="AB97">
        <v>5108</v>
      </c>
      <c r="AC97" t="s">
        <v>240</v>
      </c>
      <c r="AD97" t="str">
        <f t="shared" si="12"/>
        <v>5108 - Financial and Commercial Services</v>
      </c>
    </row>
    <row r="98" spans="28:30" x14ac:dyDescent="0.35">
      <c r="AB98">
        <v>5109</v>
      </c>
      <c r="AC98" t="s">
        <v>150</v>
      </c>
      <c r="AD98" t="str">
        <f t="shared" si="12"/>
        <v>5109 - Internal Audit</v>
      </c>
    </row>
    <row r="99" spans="28:30" x14ac:dyDescent="0.35">
      <c r="AB99">
        <v>5111</v>
      </c>
      <c r="AC99" t="s">
        <v>375</v>
      </c>
      <c r="AD99" t="str">
        <f t="shared" si="12"/>
        <v>5111 - Office of Corporate Relations</v>
      </c>
    </row>
    <row r="100" spans="28:30" x14ac:dyDescent="0.35">
      <c r="AB100">
        <v>5114</v>
      </c>
      <c r="AC100" t="s">
        <v>376</v>
      </c>
      <c r="AD100" t="str">
        <f t="shared" si="12"/>
        <v>5114 - Global Curtin</v>
      </c>
    </row>
    <row r="101" spans="28:30" x14ac:dyDescent="0.35">
      <c r="AB101">
        <v>5115</v>
      </c>
      <c r="AC101" t="s">
        <v>190</v>
      </c>
      <c r="AD101" t="str">
        <f t="shared" si="12"/>
        <v>5115 - Curtin Foundation</v>
      </c>
    </row>
    <row r="102" spans="28:30" x14ac:dyDescent="0.35">
      <c r="AB102">
        <v>5120</v>
      </c>
      <c r="AC102" t="s">
        <v>377</v>
      </c>
      <c r="AD102" t="str">
        <f t="shared" si="12"/>
        <v>5120 - Inclusion and Engagement Unit</v>
      </c>
    </row>
    <row r="103" spans="28:30" x14ac:dyDescent="0.35">
      <c r="AB103">
        <v>5121</v>
      </c>
      <c r="AC103" t="s">
        <v>149</v>
      </c>
      <c r="AD103" t="str">
        <f t="shared" si="12"/>
        <v>5121 - University Marketing</v>
      </c>
    </row>
    <row r="104" spans="28:30" x14ac:dyDescent="0.35">
      <c r="AB104">
        <v>5126</v>
      </c>
      <c r="AC104" t="s">
        <v>378</v>
      </c>
      <c r="AD104" t="str">
        <f t="shared" si="12"/>
        <v>5126 - People and Culture</v>
      </c>
    </row>
    <row r="105" spans="28:30" x14ac:dyDescent="0.35">
      <c r="AB105">
        <v>5127</v>
      </c>
      <c r="AC105" t="s">
        <v>255</v>
      </c>
      <c r="AD105" t="str">
        <f t="shared" si="12"/>
        <v>5127 - Compliance Services</v>
      </c>
    </row>
    <row r="106" spans="28:30" x14ac:dyDescent="0.35">
      <c r="AB106">
        <v>5130</v>
      </c>
      <c r="AC106" t="s">
        <v>379</v>
      </c>
      <c r="AD106" t="str">
        <f t="shared" si="12"/>
        <v>5130 - Office of the Vice-Chancellor</v>
      </c>
    </row>
    <row r="107" spans="28:30" x14ac:dyDescent="0.35">
      <c r="AB107">
        <v>5132</v>
      </c>
      <c r="AC107" t="s">
        <v>207</v>
      </c>
      <c r="AD107" t="str">
        <f t="shared" si="12"/>
        <v>5132 - Office of the Deputy Vice-Chancellor, Academic</v>
      </c>
    </row>
    <row r="108" spans="28:30" x14ac:dyDescent="0.35">
      <c r="AB108">
        <v>5133</v>
      </c>
      <c r="AC108" t="s">
        <v>220</v>
      </c>
      <c r="AD108" t="str">
        <f t="shared" si="12"/>
        <v>5133 - Research Office at Curtin</v>
      </c>
    </row>
    <row r="109" spans="28:30" x14ac:dyDescent="0.35">
      <c r="AB109">
        <v>5135</v>
      </c>
      <c r="AC109" t="s">
        <v>242</v>
      </c>
      <c r="AD109" t="str">
        <f t="shared" si="12"/>
        <v>5135 - Risk &amp; Assurance</v>
      </c>
    </row>
    <row r="110" spans="28:30" x14ac:dyDescent="0.35">
      <c r="AB110">
        <v>5137</v>
      </c>
      <c r="AC110" t="s">
        <v>256</v>
      </c>
      <c r="AD110" t="str">
        <f t="shared" si="12"/>
        <v>5137 - Curtin Information Management and Archives</v>
      </c>
    </row>
    <row r="111" spans="28:30" x14ac:dyDescent="0.35">
      <c r="AB111">
        <v>5159</v>
      </c>
      <c r="AC111" t="s">
        <v>380</v>
      </c>
      <c r="AD111" t="str">
        <f t="shared" si="12"/>
        <v>5159 - People Strategic Services</v>
      </c>
    </row>
    <row r="112" spans="28:30" x14ac:dyDescent="0.35">
      <c r="AB112">
        <v>5167</v>
      </c>
      <c r="AC112" t="s">
        <v>224</v>
      </c>
      <c r="AD112" t="str">
        <f t="shared" si="12"/>
        <v>5167 - Office of the Provost</v>
      </c>
    </row>
    <row r="113" spans="28:30" x14ac:dyDescent="0.35">
      <c r="AB113">
        <v>5169</v>
      </c>
      <c r="AC113" t="s">
        <v>381</v>
      </c>
      <c r="AD113" t="str">
        <f t="shared" si="12"/>
        <v>5169 - University Overheads</v>
      </c>
    </row>
    <row r="114" spans="28:30" x14ac:dyDescent="0.35">
      <c r="AB114">
        <v>5171</v>
      </c>
      <c r="AC114" t="s">
        <v>221</v>
      </c>
      <c r="AD114" t="str">
        <f t="shared" si="12"/>
        <v>5171 - Research Integrity</v>
      </c>
    </row>
    <row r="115" spans="28:30" x14ac:dyDescent="0.35">
      <c r="AB115">
        <v>5173</v>
      </c>
      <c r="AC115" t="s">
        <v>189</v>
      </c>
      <c r="AD115" t="str">
        <f t="shared" si="12"/>
        <v>5173 - Brand and Marketing</v>
      </c>
    </row>
    <row r="116" spans="28:30" x14ac:dyDescent="0.35">
      <c r="AB116">
        <v>5175</v>
      </c>
      <c r="AC116" t="s">
        <v>241</v>
      </c>
      <c r="AD116" t="str">
        <f t="shared" si="12"/>
        <v>5175 - Integrity and Standards Unit</v>
      </c>
    </row>
    <row r="117" spans="28:30" x14ac:dyDescent="0.35">
      <c r="AB117">
        <v>5177</v>
      </c>
      <c r="AC117" t="s">
        <v>192</v>
      </c>
      <c r="AD117" t="str">
        <f t="shared" si="12"/>
        <v>5177 - The Internal Communications Unit</v>
      </c>
    </row>
    <row r="118" spans="28:30" x14ac:dyDescent="0.35">
      <c r="AB118">
        <v>5179</v>
      </c>
      <c r="AC118" t="s">
        <v>382</v>
      </c>
      <c r="AD118" t="str">
        <f t="shared" si="12"/>
        <v>5179 - Exchange @ Curtin</v>
      </c>
    </row>
    <row r="119" spans="28:30" x14ac:dyDescent="0.35">
      <c r="AB119">
        <v>5185</v>
      </c>
      <c r="AC119" t="s">
        <v>151</v>
      </c>
      <c r="AD119" t="str">
        <f t="shared" si="12"/>
        <v>5185 - IP Commercialisation</v>
      </c>
    </row>
    <row r="120" spans="28:30" x14ac:dyDescent="0.35">
      <c r="AB120">
        <v>5193</v>
      </c>
      <c r="AC120" t="s">
        <v>383</v>
      </c>
      <c r="AD120" t="str">
        <f t="shared" si="12"/>
        <v>5193 - Media Relations</v>
      </c>
    </row>
    <row r="121" spans="28:30" x14ac:dyDescent="0.35">
      <c r="AB121">
        <v>5194</v>
      </c>
      <c r="AC121" t="s">
        <v>384</v>
      </c>
      <c r="AD121" t="str">
        <f t="shared" si="12"/>
        <v>5194 - University Advancement</v>
      </c>
    </row>
    <row r="122" spans="28:30" x14ac:dyDescent="0.35">
      <c r="AB122">
        <v>5195</v>
      </c>
      <c r="AC122" t="s">
        <v>385</v>
      </c>
      <c r="AD122" t="str">
        <f t="shared" si="12"/>
        <v>5195 - Alumni Relations &amp; Community Engagement</v>
      </c>
    </row>
    <row r="123" spans="28:30" x14ac:dyDescent="0.35">
      <c r="AB123">
        <v>5197</v>
      </c>
      <c r="AC123" t="s">
        <v>386</v>
      </c>
      <c r="AD123" t="str">
        <f t="shared" si="12"/>
        <v>5197 - People Operations Services</v>
      </c>
    </row>
    <row r="124" spans="28:30" x14ac:dyDescent="0.35">
      <c r="AB124">
        <v>5200</v>
      </c>
      <c r="AC124" t="s">
        <v>238</v>
      </c>
      <c r="AD124" t="str">
        <f t="shared" si="12"/>
        <v>5200 - Office of Corporate Services</v>
      </c>
    </row>
    <row r="125" spans="28:30" x14ac:dyDescent="0.35">
      <c r="AB125">
        <v>5202</v>
      </c>
      <c r="AC125" t="s">
        <v>250</v>
      </c>
      <c r="AD125" t="str">
        <f t="shared" si="12"/>
        <v>5202 - Operations &amp; Maintenance</v>
      </c>
    </row>
    <row r="126" spans="28:30" x14ac:dyDescent="0.35">
      <c r="AB126">
        <v>5203</v>
      </c>
      <c r="AC126" t="s">
        <v>249</v>
      </c>
      <c r="AD126" t="str">
        <f t="shared" si="12"/>
        <v>5203 - Capital Projects</v>
      </c>
    </row>
    <row r="127" spans="28:30" x14ac:dyDescent="0.35">
      <c r="AB127">
        <v>5204</v>
      </c>
      <c r="AC127" t="s">
        <v>251</v>
      </c>
      <c r="AD127" t="str">
        <f t="shared" si="12"/>
        <v>5204 - PF&amp;D Business Support</v>
      </c>
    </row>
    <row r="128" spans="28:30" x14ac:dyDescent="0.35">
      <c r="AB128">
        <v>5205</v>
      </c>
      <c r="AC128" t="s">
        <v>387</v>
      </c>
      <c r="AD128" t="str">
        <f t="shared" si="12"/>
        <v>5205 - PF&amp;D Commercial</v>
      </c>
    </row>
    <row r="129" spans="28:30" x14ac:dyDescent="0.35">
      <c r="AB129">
        <v>5206</v>
      </c>
      <c r="AC129" t="s">
        <v>252</v>
      </c>
      <c r="AD129" t="str">
        <f t="shared" si="12"/>
        <v>5206 - PF&amp;D Planning</v>
      </c>
    </row>
    <row r="130" spans="28:30" x14ac:dyDescent="0.35">
      <c r="AB130">
        <v>5208</v>
      </c>
      <c r="AC130" t="s">
        <v>247</v>
      </c>
      <c r="AD130" t="str">
        <f t="shared" ref="AD130:AD193" si="13">AB130&amp;" - "&amp;AC130</f>
        <v>5208 - Secretariat</v>
      </c>
    </row>
    <row r="131" spans="28:30" x14ac:dyDescent="0.35">
      <c r="AB131">
        <v>5210</v>
      </c>
      <c r="AC131" t="s">
        <v>243</v>
      </c>
      <c r="AD131" t="str">
        <f t="shared" si="13"/>
        <v>5210 - Properties, Facilities and Development</v>
      </c>
    </row>
    <row r="132" spans="28:30" x14ac:dyDescent="0.35">
      <c r="AB132">
        <v>5212</v>
      </c>
      <c r="AC132" t="s">
        <v>248</v>
      </c>
      <c r="AD132" t="str">
        <f t="shared" si="13"/>
        <v>5212 - Asset Management Plan (Historical)</v>
      </c>
    </row>
    <row r="133" spans="28:30" x14ac:dyDescent="0.35">
      <c r="AB133">
        <v>5221</v>
      </c>
      <c r="AC133" t="s">
        <v>254</v>
      </c>
      <c r="AD133" t="str">
        <f t="shared" si="13"/>
        <v>5221 - University Utilities</v>
      </c>
    </row>
    <row r="134" spans="28:30" x14ac:dyDescent="0.35">
      <c r="AB134">
        <v>5228</v>
      </c>
      <c r="AC134" t="s">
        <v>253</v>
      </c>
      <c r="AD134" t="str">
        <f t="shared" si="13"/>
        <v>5228 - Properties Facilities Management Director</v>
      </c>
    </row>
    <row r="135" spans="28:30" x14ac:dyDescent="0.35">
      <c r="AB135">
        <v>5241</v>
      </c>
      <c r="AC135" t="s">
        <v>244</v>
      </c>
      <c r="AD135" t="str">
        <f t="shared" si="13"/>
        <v>5241 - Greater Curtin Project</v>
      </c>
    </row>
    <row r="136" spans="28:30" x14ac:dyDescent="0.35">
      <c r="AB136">
        <v>5242</v>
      </c>
      <c r="AC136" t="s">
        <v>388</v>
      </c>
      <c r="AD136" t="str">
        <f t="shared" si="13"/>
        <v>5242 - University Advancement - Development</v>
      </c>
    </row>
    <row r="137" spans="28:30" x14ac:dyDescent="0.35">
      <c r="AB137">
        <v>5282</v>
      </c>
      <c r="AC137" t="s">
        <v>389</v>
      </c>
      <c r="AD137" t="str">
        <f t="shared" si="13"/>
        <v>5282 - Science and Engineering Technical</v>
      </c>
    </row>
    <row r="138" spans="28:30" x14ac:dyDescent="0.35">
      <c r="AB138">
        <v>5305</v>
      </c>
      <c r="AC138" t="s">
        <v>390</v>
      </c>
      <c r="AD138" t="str">
        <f t="shared" si="13"/>
        <v>5305 - University Events</v>
      </c>
    </row>
    <row r="139" spans="28:30" x14ac:dyDescent="0.35">
      <c r="AB139">
        <v>5306</v>
      </c>
      <c r="AC139" t="s">
        <v>391</v>
      </c>
      <c r="AD139" t="str">
        <f t="shared" si="13"/>
        <v>5306 - Partnership and Engagement</v>
      </c>
    </row>
    <row r="140" spans="28:30" x14ac:dyDescent="0.35">
      <c r="AB140">
        <v>5307</v>
      </c>
      <c r="AC140" t="s">
        <v>392</v>
      </c>
      <c r="AD140" t="str">
        <f t="shared" si="13"/>
        <v>5307 - Council &amp; Committees</v>
      </c>
    </row>
    <row r="141" spans="28:30" x14ac:dyDescent="0.35">
      <c r="AB141">
        <v>5602</v>
      </c>
      <c r="AC141" t="s">
        <v>199</v>
      </c>
      <c r="AD141" t="str">
        <f t="shared" si="13"/>
        <v>5602 - Curtin English Trust Funds Admin</v>
      </c>
    </row>
    <row r="142" spans="28:30" x14ac:dyDescent="0.35">
      <c r="AB142">
        <v>5610</v>
      </c>
      <c r="AC142" t="s">
        <v>393</v>
      </c>
      <c r="AD142" t="str">
        <f t="shared" si="13"/>
        <v>5610 - People Management Services</v>
      </c>
    </row>
    <row r="143" spans="28:30" x14ac:dyDescent="0.35">
      <c r="AB143">
        <v>5613</v>
      </c>
      <c r="AC143" t="s">
        <v>246</v>
      </c>
      <c r="AD143" t="str">
        <f t="shared" si="13"/>
        <v>5613 - Legal Services</v>
      </c>
    </row>
    <row r="144" spans="28:30" x14ac:dyDescent="0.35">
      <c r="AB144">
        <v>5617</v>
      </c>
      <c r="AC144" t="s">
        <v>394</v>
      </c>
      <c r="AD144" t="str">
        <f t="shared" si="13"/>
        <v>5617 - Strategic Research Initiatives</v>
      </c>
    </row>
    <row r="145" spans="28:30" x14ac:dyDescent="0.35">
      <c r="AB145">
        <v>5618</v>
      </c>
      <c r="AC145" t="s">
        <v>395</v>
      </c>
      <c r="AD145" t="str">
        <f t="shared" si="13"/>
        <v>5618 - Research Office at Curtin Executive</v>
      </c>
    </row>
    <row r="146" spans="28:30" x14ac:dyDescent="0.35">
      <c r="AB146">
        <v>5624</v>
      </c>
      <c r="AC146" t="s">
        <v>223</v>
      </c>
      <c r="AD146" t="str">
        <f t="shared" si="13"/>
        <v>5624 - ORD - IVEC@Curtin</v>
      </c>
    </row>
    <row r="147" spans="28:30" x14ac:dyDescent="0.35">
      <c r="AB147">
        <v>5625</v>
      </c>
      <c r="AC147" t="s">
        <v>205</v>
      </c>
      <c r="AD147" t="str">
        <f t="shared" si="13"/>
        <v>5625 - DVCA Executive</v>
      </c>
    </row>
    <row r="148" spans="28:30" x14ac:dyDescent="0.35">
      <c r="AB148">
        <v>5626</v>
      </c>
      <c r="AC148" t="s">
        <v>396</v>
      </c>
      <c r="AD148" t="str">
        <f t="shared" si="13"/>
        <v>5626 - DVCE Strategy and Projects</v>
      </c>
    </row>
    <row r="149" spans="28:30" x14ac:dyDescent="0.35">
      <c r="AB149">
        <v>5630</v>
      </c>
      <c r="AC149" t="s">
        <v>145</v>
      </c>
      <c r="AD149" t="str">
        <f t="shared" si="13"/>
        <v>5630 - Market and Institutional Research</v>
      </c>
    </row>
    <row r="150" spans="28:30" x14ac:dyDescent="0.35">
      <c r="AB150">
        <v>5631</v>
      </c>
      <c r="AC150" t="s">
        <v>397</v>
      </c>
      <c r="AD150" t="str">
        <f t="shared" si="13"/>
        <v>5631 - Strategy, Performance and Market Analysis</v>
      </c>
    </row>
    <row r="151" spans="28:30" x14ac:dyDescent="0.35">
      <c r="AB151">
        <v>5632</v>
      </c>
      <c r="AC151" t="s">
        <v>146</v>
      </c>
      <c r="AD151" t="str">
        <f t="shared" si="13"/>
        <v>5632 - Business Intelligence and Analysis</v>
      </c>
    </row>
    <row r="152" spans="28:30" x14ac:dyDescent="0.35">
      <c r="AB152">
        <v>5633</v>
      </c>
      <c r="AC152" t="s">
        <v>147</v>
      </c>
      <c r="AD152" t="str">
        <f t="shared" si="13"/>
        <v>5633 - Project Portfolio Management Unit</v>
      </c>
    </row>
    <row r="153" spans="28:30" x14ac:dyDescent="0.35">
      <c r="AB153">
        <v>5634</v>
      </c>
      <c r="AC153" t="s">
        <v>398</v>
      </c>
      <c r="AD153" t="str">
        <f t="shared" si="13"/>
        <v>5634 - GC Business Enterprise</v>
      </c>
    </row>
    <row r="154" spans="28:30" x14ac:dyDescent="0.35">
      <c r="AB154">
        <v>5635</v>
      </c>
      <c r="AC154" t="s">
        <v>399</v>
      </c>
      <c r="AD154" t="str">
        <f t="shared" si="13"/>
        <v>5635 - GC Business Development</v>
      </c>
    </row>
    <row r="155" spans="28:30" x14ac:dyDescent="0.35">
      <c r="AB155">
        <v>5636</v>
      </c>
      <c r="AC155" t="s">
        <v>400</v>
      </c>
      <c r="AD155" t="str">
        <f t="shared" si="13"/>
        <v>5636 - GC Recruitment and Business Enterprises</v>
      </c>
    </row>
    <row r="156" spans="28:30" x14ac:dyDescent="0.35">
      <c r="AB156">
        <v>5637</v>
      </c>
      <c r="AC156" t="s">
        <v>401</v>
      </c>
      <c r="AD156" t="str">
        <f t="shared" si="13"/>
        <v>5637 - GC Admission</v>
      </c>
    </row>
    <row r="157" spans="28:30" x14ac:dyDescent="0.35">
      <c r="AB157">
        <v>5638</v>
      </c>
      <c r="AC157" t="s">
        <v>402</v>
      </c>
      <c r="AD157" t="str">
        <f t="shared" si="13"/>
        <v>5638 - International Business Development</v>
      </c>
    </row>
    <row r="158" spans="28:30" x14ac:dyDescent="0.35">
      <c r="AB158">
        <v>5639</v>
      </c>
      <c r="AC158" t="s">
        <v>403</v>
      </c>
      <c r="AD158" t="str">
        <f t="shared" si="13"/>
        <v>5639 - GC Student Recruitment Operations</v>
      </c>
    </row>
    <row r="159" spans="28:30" x14ac:dyDescent="0.35">
      <c r="AB159">
        <v>5640</v>
      </c>
      <c r="AC159" t="s">
        <v>404</v>
      </c>
      <c r="AD159" t="str">
        <f t="shared" si="13"/>
        <v>5640 - GC Regional Deans</v>
      </c>
    </row>
    <row r="160" spans="28:30" x14ac:dyDescent="0.35">
      <c r="AB160">
        <v>5641</v>
      </c>
      <c r="AC160" t="s">
        <v>405</v>
      </c>
      <c r="AD160" t="str">
        <f t="shared" si="13"/>
        <v>5641 - Research Services and Systems</v>
      </c>
    </row>
    <row r="161" spans="28:30" x14ac:dyDescent="0.35">
      <c r="AB161">
        <v>5642</v>
      </c>
      <c r="AC161" t="s">
        <v>406</v>
      </c>
      <c r="AD161" t="str">
        <f t="shared" si="13"/>
        <v>5642 - Research Services and Systems Office</v>
      </c>
    </row>
    <row r="162" spans="28:30" x14ac:dyDescent="0.35">
      <c r="AB162">
        <v>5643</v>
      </c>
      <c r="AC162" t="s">
        <v>407</v>
      </c>
      <c r="AD162" t="str">
        <f t="shared" si="13"/>
        <v>5643 - Research Relationships</v>
      </c>
    </row>
    <row r="163" spans="28:30" x14ac:dyDescent="0.35">
      <c r="AB163">
        <v>5644</v>
      </c>
      <c r="AC163" t="s">
        <v>408</v>
      </c>
      <c r="AD163" t="str">
        <f t="shared" si="13"/>
        <v>5644 - Research Transformations</v>
      </c>
    </row>
    <row r="164" spans="28:30" x14ac:dyDescent="0.35">
      <c r="AB164">
        <v>5645</v>
      </c>
      <c r="AC164" t="s">
        <v>409</v>
      </c>
      <c r="AD164" t="str">
        <f t="shared" si="13"/>
        <v>5645 - Research Contracts &amp; Projects</v>
      </c>
    </row>
    <row r="165" spans="28:30" x14ac:dyDescent="0.35">
      <c r="AB165">
        <v>5646</v>
      </c>
      <c r="AC165" t="s">
        <v>410</v>
      </c>
      <c r="AD165" t="str">
        <f t="shared" si="13"/>
        <v>5646 - Research Partnerships</v>
      </c>
    </row>
    <row r="166" spans="28:30" x14ac:dyDescent="0.35">
      <c r="AB166">
        <v>6931</v>
      </c>
      <c r="AC166" t="s">
        <v>411</v>
      </c>
      <c r="AD166" t="str">
        <f t="shared" si="13"/>
        <v>6931 - Cultural Capability</v>
      </c>
    </row>
    <row r="167" spans="28:30" x14ac:dyDescent="0.35">
      <c r="AB167" s="6"/>
      <c r="AC167" s="6"/>
    </row>
    <row r="168" spans="28:30" x14ac:dyDescent="0.35">
      <c r="AB168" s="6"/>
      <c r="AC168" s="6"/>
    </row>
    <row r="169" spans="28:30" x14ac:dyDescent="0.35">
      <c r="AB169" s="6"/>
      <c r="AC169" s="6"/>
    </row>
    <row r="170" spans="28:30" x14ac:dyDescent="0.35">
      <c r="AB170" s="6"/>
      <c r="AC170" s="6"/>
    </row>
    <row r="171" spans="28:30" x14ac:dyDescent="0.35">
      <c r="AB171" s="6"/>
      <c r="AC171" s="6"/>
    </row>
    <row r="172" spans="28:30" x14ac:dyDescent="0.35">
      <c r="AB172" s="6"/>
      <c r="AC172" s="6"/>
    </row>
    <row r="173" spans="28:30" x14ac:dyDescent="0.35">
      <c r="AB173" s="6"/>
      <c r="AC173" s="6"/>
    </row>
    <row r="174" spans="28:30" x14ac:dyDescent="0.35">
      <c r="AB174" s="6"/>
      <c r="AC174" s="6"/>
    </row>
    <row r="175" spans="28:30" x14ac:dyDescent="0.35">
      <c r="AB175" s="6"/>
      <c r="AC175" s="6"/>
    </row>
    <row r="176" spans="28:30" x14ac:dyDescent="0.35">
      <c r="AB176" s="6"/>
      <c r="AC176" s="6"/>
    </row>
    <row r="177" spans="28:29" x14ac:dyDescent="0.35">
      <c r="AB177" s="6"/>
      <c r="AC177" s="6"/>
    </row>
    <row r="178" spans="28:29" x14ac:dyDescent="0.35">
      <c r="AB178" s="6"/>
      <c r="AC178" s="6"/>
    </row>
    <row r="179" spans="28:29" x14ac:dyDescent="0.35">
      <c r="AB179" s="6"/>
      <c r="AC179" s="6"/>
    </row>
    <row r="180" spans="28:29" x14ac:dyDescent="0.35">
      <c r="AB180" s="6"/>
      <c r="AC180" s="6"/>
    </row>
    <row r="181" spans="28:29" x14ac:dyDescent="0.35">
      <c r="AB181" s="6"/>
      <c r="AC181" s="6"/>
    </row>
    <row r="182" spans="28:29" x14ac:dyDescent="0.35">
      <c r="AB182" s="6"/>
      <c r="AC182" s="6"/>
    </row>
    <row r="183" spans="28:29" x14ac:dyDescent="0.35">
      <c r="AB183" s="6"/>
      <c r="AC183" s="6"/>
    </row>
    <row r="184" spans="28:29" x14ac:dyDescent="0.35">
      <c r="AB184" s="6"/>
      <c r="AC184" s="6"/>
    </row>
    <row r="185" spans="28:29" x14ac:dyDescent="0.35">
      <c r="AB185" s="6"/>
      <c r="AC185" s="6"/>
    </row>
    <row r="186" spans="28:29" x14ac:dyDescent="0.35">
      <c r="AB186" s="6"/>
      <c r="AC186" s="6"/>
    </row>
    <row r="187" spans="28:29" x14ac:dyDescent="0.35">
      <c r="AB187" s="6"/>
      <c r="AC187" s="6"/>
    </row>
    <row r="188" spans="28:29" x14ac:dyDescent="0.35">
      <c r="AB188" s="6"/>
      <c r="AC188" s="6"/>
    </row>
    <row r="189" spans="28:29" x14ac:dyDescent="0.35">
      <c r="AB189" s="6"/>
      <c r="AC189" s="6"/>
    </row>
    <row r="190" spans="28:29" x14ac:dyDescent="0.35">
      <c r="AB190" s="6"/>
      <c r="AC190" s="6"/>
    </row>
    <row r="191" spans="28:29" x14ac:dyDescent="0.35">
      <c r="AB191" s="6"/>
      <c r="AC191" s="6"/>
    </row>
    <row r="192" spans="28:29" x14ac:dyDescent="0.35">
      <c r="AB192" s="6"/>
      <c r="AC192" s="6"/>
    </row>
    <row r="193" spans="28:29" x14ac:dyDescent="0.35">
      <c r="AB193" s="6"/>
      <c r="AC193" s="6"/>
    </row>
    <row r="194" spans="28:29" x14ac:dyDescent="0.35">
      <c r="AB194" s="6"/>
      <c r="AC194" s="6"/>
    </row>
    <row r="195" spans="28:29" x14ac:dyDescent="0.35">
      <c r="AB195" s="6"/>
      <c r="AC195" s="6"/>
    </row>
    <row r="196" spans="28:29" x14ac:dyDescent="0.35">
      <c r="AB196" s="6"/>
      <c r="AC196" s="6"/>
    </row>
    <row r="197" spans="28:29" x14ac:dyDescent="0.35">
      <c r="AB197" s="6"/>
      <c r="AC197" s="6"/>
    </row>
    <row r="198" spans="28:29" x14ac:dyDescent="0.35">
      <c r="AB198" s="6"/>
      <c r="AC198" s="6"/>
    </row>
    <row r="199" spans="28:29" x14ac:dyDescent="0.35">
      <c r="AB199" s="6"/>
      <c r="AC199" s="6"/>
    </row>
    <row r="200" spans="28:29" x14ac:dyDescent="0.35">
      <c r="AB200" s="6"/>
      <c r="AC200" s="6"/>
    </row>
    <row r="201" spans="28:29" x14ac:dyDescent="0.35">
      <c r="AB201" s="6"/>
      <c r="AC201" s="6"/>
    </row>
    <row r="202" spans="28:29" x14ac:dyDescent="0.35">
      <c r="AB202" s="6"/>
      <c r="AC202" s="6"/>
    </row>
    <row r="203" spans="28:29" x14ac:dyDescent="0.35">
      <c r="AB203" s="6"/>
      <c r="AC203" s="6"/>
    </row>
    <row r="204" spans="28:29" x14ac:dyDescent="0.35">
      <c r="AB204" s="6"/>
      <c r="AC204" s="6"/>
    </row>
    <row r="205" spans="28:29" x14ac:dyDescent="0.35">
      <c r="AB205" s="6"/>
      <c r="AC205" s="6"/>
    </row>
    <row r="206" spans="28:29" x14ac:dyDescent="0.35">
      <c r="AB206" s="6"/>
      <c r="AC206" s="6"/>
    </row>
    <row r="207" spans="28:29" x14ac:dyDescent="0.35">
      <c r="AB207" s="6"/>
      <c r="AC207" s="6"/>
    </row>
  </sheetData>
  <sortState xmlns:xlrd2="http://schemas.microsoft.com/office/spreadsheetml/2017/richdata2" ref="AB2:AC206">
    <sortCondition ref="A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Space Schedule</vt:lpstr>
      <vt:lpstr>Instructions</vt:lpstr>
      <vt:lpstr>Lookups</vt:lpstr>
      <vt:lpstr>_1___Offices</vt:lpstr>
      <vt:lpstr>_2___General_Teaching_Areas</vt:lpstr>
      <vt:lpstr>_3___Laboratory_Facilities_and_Design_Studios</vt:lpstr>
      <vt:lpstr>_4___Ancillary_Areas</vt:lpstr>
      <vt:lpstr>_5___Information_Service_Category</vt:lpstr>
      <vt:lpstr>_6___General_Facilities</vt:lpstr>
      <vt:lpstr>_7___Residential_Categories</vt:lpstr>
      <vt:lpstr>_8___Non_Usable_Floor_Areas</vt:lpstr>
      <vt:lpstr>Digital_Signage</vt:lpstr>
      <vt:lpstr>Distributed_Learning_Collaborative_Classrooms</vt:lpstr>
      <vt:lpstr>Lecture_Theatres_and_Tutorials_Classrooms</vt:lpstr>
      <vt:lpstr>Meeting_Spaces</vt:lpstr>
      <vt:lpstr>Mixed_Group_Collaborative_Classrooms</vt:lpstr>
      <vt:lpstr>'Space Schedule'!Print_Titles</vt:lpstr>
      <vt:lpstr>Reflective_Practice</vt:lpstr>
      <vt:lpstr>Small_Group_Collaborative_Classrooms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218399h</dc:creator>
  <cp:lastModifiedBy>Brooke Jacobson</cp:lastModifiedBy>
  <cp:lastPrinted>2020-03-06T03:29:12Z</cp:lastPrinted>
  <dcterms:created xsi:type="dcterms:W3CDTF">2015-01-20T00:51:06Z</dcterms:created>
  <dcterms:modified xsi:type="dcterms:W3CDTF">2022-04-11T08:02:54Z</dcterms:modified>
</cp:coreProperties>
</file>